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TE MOOREA CLUB\Painapo 14\"/>
    </mc:Choice>
  </mc:AlternateContent>
  <bookViews>
    <workbookView xWindow="0" yWindow="0" windowWidth="20490" windowHeight="7365" activeTab="2"/>
  </bookViews>
  <sheets>
    <sheet name="podiums" sheetId="1" r:id="rId1"/>
    <sheet name="TOA H" sheetId="2" r:id="rId2"/>
    <sheet name="TOA F" sheetId="3" r:id="rId3"/>
    <sheet name="TOA M" sheetId="4" r:id="rId4"/>
    <sheet name="AREAREA H" sheetId="5" r:id="rId5"/>
    <sheet name="AREAREA F" sheetId="6" r:id="rId6"/>
    <sheet name="AREAREA M" sheetId="7" r:id="rId7"/>
    <sheet name="Lycée H" sheetId="8" r:id="rId8"/>
    <sheet name="Lycée F" sheetId="9" r:id="rId9"/>
    <sheet name="Lycée M" sheetId="10" r:id="rId10"/>
    <sheet name="Collège H" sheetId="11" r:id="rId11"/>
    <sheet name="Collège F" sheetId="12" r:id="rId12"/>
    <sheet name="Collège M" sheetId="13" r:id="rId13"/>
  </sheets>
  <externalReferences>
    <externalReference r:id="rId14"/>
  </externalReferences>
  <definedNames>
    <definedName name="ar_course">[1]base_ar!$H$4:$H$780</definedName>
    <definedName name="ar_course_0">[1]base_ar!$I$4:$I$780</definedName>
    <definedName name="ar_dossard">[1]base_ar!$B$4:$B$780</definedName>
    <definedName name="ar_epreuves">[1]base_ar!$J$4:$J$780</definedName>
    <definedName name="ar_temps">[1]base_ar!$C$4:$C$780</definedName>
    <definedName name="base">'[1]Infos coureurs'!$A$2:$M$800</definedName>
    <definedName name="clascourse">[1]base_ar!$O$4:$O$780</definedName>
    <definedName name="claselcat">[1]base_ar!$M$4:$M$780</definedName>
    <definedName name="classcol">[1]base_ar!$Q$4:$Q$780</definedName>
    <definedName name="CLUB">'[1]Infos coureurs'!$H$2:$H$800</definedName>
    <definedName name="COURSE">'[1]Infos coureurs'!$J$2:$J$800</definedName>
    <definedName name="Dossards">'[1]Infos coureurs'!$A$2:$A$800</definedName>
    <definedName name="ile">'[1]Infos coureurs'!$I$2:$I$800</definedName>
    <definedName name="raid">'[1]Infos coureurs'!$Q$33</definedName>
    <definedName name="raid_date">'[1]Infos coureurs'!$Q$35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6" i="1" l="1"/>
  <c r="A176" i="1"/>
  <c r="D180" i="1" a="1"/>
  <c r="D180" i="1"/>
  <c r="J180" i="1"/>
  <c r="F180" i="1"/>
  <c r="I180" i="1"/>
  <c r="H180" i="1"/>
  <c r="G180" i="1"/>
  <c r="E180" i="1" a="1"/>
  <c r="E180" i="1"/>
  <c r="C180" i="1"/>
  <c r="D179" i="1" a="1"/>
  <c r="D179" i="1"/>
  <c r="J179" i="1"/>
  <c r="F179" i="1"/>
  <c r="I179" i="1"/>
  <c r="H179" i="1"/>
  <c r="G179" i="1"/>
  <c r="E179" i="1" a="1"/>
  <c r="E179" i="1"/>
  <c r="C179" i="1"/>
  <c r="D178" i="1" a="1"/>
  <c r="D178" i="1"/>
  <c r="J178" i="1"/>
  <c r="F178" i="1"/>
  <c r="I178" i="1"/>
  <c r="H178" i="1"/>
  <c r="G178" i="1"/>
  <c r="E178" i="1" a="1"/>
  <c r="E178" i="1"/>
  <c r="C178" i="1"/>
  <c r="A177" i="1"/>
  <c r="C176" i="1"/>
  <c r="J175" i="1"/>
  <c r="B170" i="1"/>
  <c r="A170" i="1"/>
  <c r="D174" i="1" a="1"/>
  <c r="D174" i="1"/>
  <c r="J174" i="1"/>
  <c r="F174" i="1"/>
  <c r="I174" i="1"/>
  <c r="H174" i="1"/>
  <c r="G174" i="1"/>
  <c r="E174" i="1" a="1"/>
  <c r="E174" i="1"/>
  <c r="C174" i="1"/>
  <c r="D173" i="1" a="1"/>
  <c r="D173" i="1"/>
  <c r="J173" i="1"/>
  <c r="F173" i="1"/>
  <c r="I173" i="1"/>
  <c r="H173" i="1"/>
  <c r="G173" i="1"/>
  <c r="E173" i="1" a="1"/>
  <c r="E173" i="1"/>
  <c r="C173" i="1"/>
  <c r="D172" i="1" a="1"/>
  <c r="D172" i="1"/>
  <c r="J172" i="1"/>
  <c r="F172" i="1"/>
  <c r="I172" i="1"/>
  <c r="H172" i="1"/>
  <c r="G172" i="1"/>
  <c r="E172" i="1" a="1"/>
  <c r="E172" i="1"/>
  <c r="C172" i="1"/>
  <c r="A171" i="1"/>
  <c r="C170" i="1"/>
  <c r="J62" i="1"/>
  <c r="J51" i="1"/>
  <c r="C51" i="1"/>
  <c r="J50" i="1"/>
  <c r="J45" i="1"/>
  <c r="C45" i="1"/>
  <c r="J44" i="1"/>
  <c r="J39" i="1"/>
  <c r="C39" i="1"/>
  <c r="J38" i="1"/>
  <c r="C37" i="1"/>
  <c r="C36" i="1"/>
  <c r="C35" i="1"/>
  <c r="J33" i="1"/>
  <c r="C33" i="1"/>
  <c r="J32" i="1"/>
  <c r="C31" i="1"/>
  <c r="C30" i="1"/>
  <c r="C29" i="1"/>
  <c r="J27" i="1"/>
  <c r="C27" i="1"/>
  <c r="J26" i="1"/>
  <c r="C25" i="1"/>
  <c r="C24" i="1"/>
  <c r="C23" i="1"/>
  <c r="J21" i="1"/>
  <c r="C21" i="1"/>
  <c r="J20" i="1"/>
  <c r="J15" i="1"/>
  <c r="C15" i="1"/>
  <c r="J14" i="1"/>
  <c r="J9" i="1"/>
  <c r="C9" i="1"/>
  <c r="J8" i="1"/>
  <c r="J3" i="1"/>
  <c r="C3" i="1"/>
  <c r="C1" i="1"/>
</calcChain>
</file>

<file path=xl/sharedStrings.xml><?xml version="1.0" encoding="utf-8"?>
<sst xmlns="http://schemas.openxmlformats.org/spreadsheetml/2006/main" count="3462" uniqueCount="1464">
  <si>
    <t>Clast</t>
  </si>
  <si>
    <t>Dossards</t>
  </si>
  <si>
    <t>Temps</t>
  </si>
  <si>
    <t>Equipier n°1</t>
  </si>
  <si>
    <t>Equipier n°2</t>
  </si>
  <si>
    <t>Equipe</t>
  </si>
  <si>
    <t>Ile</t>
  </si>
  <si>
    <t>Catégorie</t>
  </si>
  <si>
    <t>RICHMOND Georges</t>
  </si>
  <si>
    <t>BOARD Alain</t>
  </si>
  <si>
    <t>LES PAPIS</t>
  </si>
  <si>
    <t>TAHITI</t>
  </si>
  <si>
    <t>TO'A HOMME</t>
  </si>
  <si>
    <t/>
  </si>
  <si>
    <t>HOTELLIER Yohan</t>
  </si>
  <si>
    <t>LUBIN Thomas</t>
  </si>
  <si>
    <t>La PAIRE …</t>
  </si>
  <si>
    <t>MOOREA</t>
  </si>
  <si>
    <t>IZAL Teiva</t>
  </si>
  <si>
    <t>PONSARD Vaihiria</t>
  </si>
  <si>
    <t>AS TAMARII PRESQU'ILE</t>
  </si>
  <si>
    <t>MEVEL Loic</t>
  </si>
  <si>
    <t>FLEURE Etienne</t>
  </si>
  <si>
    <t>Lycée Paul GAUGUIN</t>
  </si>
  <si>
    <t>LYCEE HOMME</t>
  </si>
  <si>
    <t>ANDRES Titouan</t>
  </si>
  <si>
    <t>LARRAT Hugo</t>
  </si>
  <si>
    <t>CARIA Teiva</t>
  </si>
  <si>
    <t>RAUZY Moerani</t>
  </si>
  <si>
    <t>TEAM COCONUT</t>
  </si>
  <si>
    <t>AREAREA HOMME</t>
  </si>
  <si>
    <t>DEBARTHEZ DE M. Salome</t>
  </si>
  <si>
    <t>DUGUET Tao</t>
  </si>
  <si>
    <t>LYCEE MIXTE</t>
  </si>
  <si>
    <t xml:space="preserve">AGNIE Moise </t>
  </si>
  <si>
    <t>TEINA Tauarii</t>
  </si>
  <si>
    <t>Collège de PAO PAO</t>
  </si>
  <si>
    <t>COLLEGE HOMME</t>
  </si>
  <si>
    <t>MIRIA Tauraa</t>
  </si>
  <si>
    <t>PAVAU Maui</t>
  </si>
  <si>
    <t>Collège de TARAVAO</t>
  </si>
  <si>
    <t>TETAURU Ramana</t>
  </si>
  <si>
    <t>ALVAREZ Paniora</t>
  </si>
  <si>
    <t>Collège de MAHINA</t>
  </si>
  <si>
    <t>TO'A FEMME</t>
  </si>
  <si>
    <t>NOMS</t>
  </si>
  <si>
    <t>Prénoms</t>
  </si>
  <si>
    <t>Clubs</t>
  </si>
  <si>
    <t>Ile/Pays</t>
  </si>
  <si>
    <t>Course</t>
  </si>
  <si>
    <t>BRIZARD Morgane</t>
  </si>
  <si>
    <t>ANDRE Corinne</t>
  </si>
  <si>
    <t>BASE NAVALE</t>
  </si>
  <si>
    <t>VETIER Mireille</t>
  </si>
  <si>
    <t>PERRIN Anne</t>
  </si>
  <si>
    <t>PRUNIER Clarisse</t>
  </si>
  <si>
    <t>CONNAN Valérie</t>
  </si>
  <si>
    <t>VAHINE RAIATEA</t>
  </si>
  <si>
    <t>RAIATEA</t>
  </si>
  <si>
    <t>TO'A MIXTE</t>
  </si>
  <si>
    <t>GARDON Sophie</t>
  </si>
  <si>
    <t>CARCY Jean-Marc</t>
  </si>
  <si>
    <t>AS TEFANA/AS PUNARUU</t>
  </si>
  <si>
    <t>HANNA Sakina</t>
  </si>
  <si>
    <t>GALMICHE Gérald</t>
  </si>
  <si>
    <t>GIGI TEAM</t>
  </si>
  <si>
    <t>LARRAT Karine</t>
  </si>
  <si>
    <t>MOUELLE Yann</t>
  </si>
  <si>
    <t>FREERIDE TEAM</t>
  </si>
  <si>
    <t>AREAREA FEMME</t>
  </si>
  <si>
    <t>CASSANI Angélique</t>
  </si>
  <si>
    <t>HERNANDEZ Céline</t>
  </si>
  <si>
    <t>TEAM GYM</t>
  </si>
  <si>
    <t>WONG Lydie</t>
  </si>
  <si>
    <t>COINDET Mareva</t>
  </si>
  <si>
    <t>AS BDT</t>
  </si>
  <si>
    <t>TEPEA Hinavai</t>
  </si>
  <si>
    <t>BONNO Tekeani</t>
  </si>
  <si>
    <t>Collège de PUNAAUIA</t>
  </si>
  <si>
    <t>COLLEGE FEMME</t>
  </si>
  <si>
    <t>AREAREA MIXTE</t>
  </si>
  <si>
    <t>CLAVERIE Mana</t>
  </si>
  <si>
    <t>JOST Xenia</t>
  </si>
  <si>
    <t>BIRTHDAY</t>
  </si>
  <si>
    <t>ANDRES Chloe</t>
  </si>
  <si>
    <t>TAISNE Raphael</t>
  </si>
  <si>
    <t>TERAITUA Vaitua</t>
  </si>
  <si>
    <t>FAATAU Teveora</t>
  </si>
  <si>
    <t>Lycée d'OPUNOHU</t>
  </si>
  <si>
    <t>LYCEE FEMME</t>
  </si>
  <si>
    <t>WANE Mehiti</t>
  </si>
  <si>
    <t>MORGANT Poehei</t>
  </si>
  <si>
    <t>lycée LA MENNAIS</t>
  </si>
  <si>
    <t>TEPA Kimberley</t>
  </si>
  <si>
    <t>FAUURA Shania</t>
  </si>
  <si>
    <t>TEIHOTU Wendy</t>
  </si>
  <si>
    <t>HAUARIKI Lucienda</t>
  </si>
  <si>
    <t>HAGEL Heiani</t>
  </si>
  <si>
    <t>CERAN JERUSALEMY Tahiri</t>
  </si>
  <si>
    <t xml:space="preserve">FRAISSE Herenui </t>
  </si>
  <si>
    <t>TAPOTOFARERANI Ina</t>
  </si>
  <si>
    <t>AGNIE Vaehana</t>
  </si>
  <si>
    <t>APEANG Meheani</t>
  </si>
  <si>
    <t>COLLEGE MIXTE</t>
  </si>
  <si>
    <t>LEBRUN Emilie</t>
  </si>
  <si>
    <t>LEBRUN Teaki (Brian)</t>
  </si>
  <si>
    <t>MEVEL Ian</t>
  </si>
  <si>
    <t>TAHIATA Hinanui</t>
  </si>
  <si>
    <t>BERGOUIGNAN Kim</t>
  </si>
  <si>
    <t>GROOTENBOER Edouard</t>
  </si>
  <si>
    <t>Collège de TIPAERUI</t>
  </si>
  <si>
    <t>Seniors</t>
  </si>
  <si>
    <t>Hommes</t>
  </si>
  <si>
    <t>Femmes</t>
  </si>
  <si>
    <t>RAID PAINAPO - 2014</t>
  </si>
  <si>
    <t>CLASSEMENT  :  TOA Hommes</t>
  </si>
  <si>
    <t>Rang</t>
  </si>
  <si>
    <t xml:space="preserve">Tps </t>
  </si>
  <si>
    <t>NAHEI Davis</t>
  </si>
  <si>
    <t>NAHEI Tupou</t>
  </si>
  <si>
    <t>TE MOOREA CLUB</t>
  </si>
  <si>
    <t>CANEVET Mikaël</t>
  </si>
  <si>
    <t>DIGONNET Franck</t>
  </si>
  <si>
    <t>ATACEM 1</t>
  </si>
  <si>
    <t>NAUTA Timi</t>
  </si>
  <si>
    <t>PAVAU Guillaume</t>
  </si>
  <si>
    <t>TAMARII PUNAAUIA</t>
  </si>
  <si>
    <t>BRIZARD Jérémy</t>
  </si>
  <si>
    <t>DUEE Sullivan</t>
  </si>
  <si>
    <t>MORNET Yoann</t>
  </si>
  <si>
    <t>FAATAHE Rehia</t>
  </si>
  <si>
    <t>DERNIERE MINUTE</t>
  </si>
  <si>
    <t>TAMA Teihoarii</t>
  </si>
  <si>
    <t>TIAAHU Emmanuel</t>
  </si>
  <si>
    <t>BARRACOSA Carlos</t>
  </si>
  <si>
    <t>BARRACOSA Killian</t>
  </si>
  <si>
    <t>PÈRE ET FILS</t>
  </si>
  <si>
    <t>TEHEI Herman</t>
  </si>
  <si>
    <t>TEHEI Julien</t>
  </si>
  <si>
    <t>TMC / Voir Pascal</t>
  </si>
  <si>
    <t>FUCHON Lauryce</t>
  </si>
  <si>
    <t>HOPU Teraivetea</t>
  </si>
  <si>
    <t>LES BIQUETTES</t>
  </si>
  <si>
    <t>FAGU Tereva</t>
  </si>
  <si>
    <t>PARISSEAUX Alexandre</t>
  </si>
  <si>
    <t>POLYNESIENNE DES EAUX</t>
  </si>
  <si>
    <t>AITAMAI Maranui</t>
  </si>
  <si>
    <t>DERVAL Lionel</t>
  </si>
  <si>
    <t>AS CE ATN 3</t>
  </si>
  <si>
    <t>TEROROTUA Teiki</t>
  </si>
  <si>
    <t>ROPERT Simon</t>
  </si>
  <si>
    <t>RONDINEAU Jonathan</t>
  </si>
  <si>
    <t>MARQUANT Yohann</t>
  </si>
  <si>
    <t>WEST COAST GREW</t>
  </si>
  <si>
    <t>CHESTOPALKO Yann</t>
  </si>
  <si>
    <t>CHEUNG Mario</t>
  </si>
  <si>
    <t>LAST MINUTE</t>
  </si>
  <si>
    <t>MERANDI Bernard</t>
  </si>
  <si>
    <t>DE ROSA Daniel</t>
  </si>
  <si>
    <t>HOFMAN Gilles</t>
  </si>
  <si>
    <t>POTELLE Yann</t>
  </si>
  <si>
    <t>DISTURB</t>
  </si>
  <si>
    <t>GUYOT-SIONNEST Zoran</t>
  </si>
  <si>
    <t>TERIINOHORAI Willard</t>
  </si>
  <si>
    <t>TOHIVE'A VA'A</t>
  </si>
  <si>
    <t>WHITE Randolphe</t>
  </si>
  <si>
    <t>HAREHOE Léon</t>
  </si>
  <si>
    <t>TMC</t>
  </si>
  <si>
    <t>RIGOT Emmanuel</t>
  </si>
  <si>
    <t>BILLAUD Jérôme</t>
  </si>
  <si>
    <t>PERSONNE Donatien</t>
  </si>
  <si>
    <t>CLEMENT Nicolas</t>
  </si>
  <si>
    <t>MARINS-POMPIERS</t>
  </si>
  <si>
    <t>JOSSERAND Romain</t>
  </si>
  <si>
    <t>REVERDY Sylvain</t>
  </si>
  <si>
    <t>ZIJP Samuel</t>
  </si>
  <si>
    <t>GETHER Mattis</t>
  </si>
  <si>
    <t>PAYTACRAMPE</t>
  </si>
  <si>
    <t>TAUAROA Hugo</t>
  </si>
  <si>
    <t>ROUSSET Tini</t>
  </si>
  <si>
    <t>MORETTI Christophe</t>
  </si>
  <si>
    <t>ABOUNAIDANE Adil</t>
  </si>
  <si>
    <t>NO FRIENDS</t>
  </si>
  <si>
    <t>TAHA Wilfred</t>
  </si>
  <si>
    <t>MATAPO Heirani</t>
  </si>
  <si>
    <t>TAMARII VAIANAE</t>
  </si>
  <si>
    <t>RICHMOND Matahi</t>
  </si>
  <si>
    <t>RAPARII Tamatoa</t>
  </si>
  <si>
    <t>FAARAHIA Taeau</t>
  </si>
  <si>
    <t>NENA Raihau</t>
  </si>
  <si>
    <t>MANUIA</t>
  </si>
  <si>
    <t>TEATA Maire Nui</t>
  </si>
  <si>
    <t>FAARA Willi</t>
  </si>
  <si>
    <t>PRUDHOMME Jonathan</t>
  </si>
  <si>
    <t>SARRAT Olivier</t>
  </si>
  <si>
    <t>LES DEGLINGLOS "TARAVANA"</t>
  </si>
  <si>
    <t>PUAUX Jérémy</t>
  </si>
  <si>
    <t>GRAUGNARD Ludovic</t>
  </si>
  <si>
    <t>KOKAUANI Fabien</t>
  </si>
  <si>
    <t>NG Pascal</t>
  </si>
  <si>
    <t>SEMET Benoit</t>
  </si>
  <si>
    <t>LEDARD Antoine</t>
  </si>
  <si>
    <t>LES TCHAPAKANS</t>
  </si>
  <si>
    <t>GRAND-PITTMAN Gary</t>
  </si>
  <si>
    <t>TIAOAO Averii-Junior</t>
  </si>
  <si>
    <t>MAROA BASUER XTEAM</t>
  </si>
  <si>
    <t>LELEU Pierre</t>
  </si>
  <si>
    <t>LELEU Maxime</t>
  </si>
  <si>
    <t>LELEU</t>
  </si>
  <si>
    <t>LEMAIRE Julien</t>
  </si>
  <si>
    <t>GOASDOUE Guillaume</t>
  </si>
  <si>
    <t xml:space="preserve"> H20</t>
  </si>
  <si>
    <t>ZITOUNI Kader</t>
  </si>
  <si>
    <t xml:space="preserve">NEHEMIA Patrice </t>
  </si>
  <si>
    <t>BANQUE DE POLYNESIE</t>
  </si>
  <si>
    <t>SICOT Yves</t>
  </si>
  <si>
    <t>HIRO Sam</t>
  </si>
  <si>
    <t>AS TOHIVEA VA'A</t>
  </si>
  <si>
    <t>TETAUIRA Tapihoa</t>
  </si>
  <si>
    <t>KAIHA Joël</t>
  </si>
  <si>
    <t>KAMA SOUND</t>
  </si>
  <si>
    <t>TINORUA Reiatua</t>
  </si>
  <si>
    <t>TAPUTUARAI Tahitia</t>
  </si>
  <si>
    <t>TEAM MOU'A PUTA</t>
  </si>
  <si>
    <t>KAPHEIM Frédéric</t>
  </si>
  <si>
    <t>TCHA Ralph</t>
  </si>
  <si>
    <t>CNP TRIATHLON</t>
  </si>
  <si>
    <t>WILLIAMS Timi</t>
  </si>
  <si>
    <t>GUILLOUX Moana</t>
  </si>
  <si>
    <t>EDT 1</t>
  </si>
  <si>
    <t>UTIA Heiarii</t>
  </si>
  <si>
    <t>PASQUINI Alvin</t>
  </si>
  <si>
    <t>GERMAIN Vaiarii</t>
  </si>
  <si>
    <t>MAITIA Raihoa</t>
  </si>
  <si>
    <t>DE SCHOENBURG Tenoha</t>
  </si>
  <si>
    <t>TAURAA William</t>
  </si>
  <si>
    <t>AS CE ATN 2</t>
  </si>
  <si>
    <t>NAHEI Teuira</t>
  </si>
  <si>
    <t>MARUHI Matahi</t>
  </si>
  <si>
    <t>GAUTHIER Cyril</t>
  </si>
  <si>
    <t>DIONI Damien</t>
  </si>
  <si>
    <t>GSBDD/SSC</t>
  </si>
  <si>
    <t>RAMOS Christophe</t>
  </si>
  <si>
    <t>BENATTAR Sébastien</t>
  </si>
  <si>
    <t>KAPIKURA Jean-Paul</t>
  </si>
  <si>
    <t>TEHEIURA Loyd</t>
  </si>
  <si>
    <t>EDT</t>
  </si>
  <si>
    <t>MIHINOA Johan</t>
  </si>
  <si>
    <t>TEHOIRI Matoe</t>
  </si>
  <si>
    <t>WALKER Apatea</t>
  </si>
  <si>
    <t>GUILBERT Rémi</t>
  </si>
  <si>
    <t>LES TOURISTES</t>
  </si>
  <si>
    <t>GERST Teremoana</t>
  </si>
  <si>
    <t>UTIA Moeava</t>
  </si>
  <si>
    <t>TEAM EXP'AIR</t>
  </si>
  <si>
    <t>PICQ Jonathan</t>
  </si>
  <si>
    <t>MARE Wilfrid</t>
  </si>
  <si>
    <t>PAPA Jean-Louis</t>
  </si>
  <si>
    <t>BUREAU Mikie</t>
  </si>
  <si>
    <t>LES BEAUFS</t>
  </si>
  <si>
    <t>DEPRET Ioane</t>
  </si>
  <si>
    <t>FAAHU Landry</t>
  </si>
  <si>
    <t>LFADEP</t>
  </si>
  <si>
    <t>GOODING Gilbert</t>
  </si>
  <si>
    <t>TAHUTINI Arii</t>
  </si>
  <si>
    <t>TAHUHUTERANI William</t>
  </si>
  <si>
    <t>ECHEVARRIA Alexis</t>
  </si>
  <si>
    <t xml:space="preserve">BEAUPUY Johnny </t>
  </si>
  <si>
    <t>ACRIQUET Hervé</t>
  </si>
  <si>
    <t>MAHUTA Jacky</t>
  </si>
  <si>
    <t>MARAETEFAU Christian</t>
  </si>
  <si>
    <t>HAUMANI Temaerehia</t>
  </si>
  <si>
    <t>HAUMANI Hitiava</t>
  </si>
  <si>
    <t>LECOCQ Mickael</t>
  </si>
  <si>
    <t>PECHEREAU David</t>
  </si>
  <si>
    <t>MEVEL Franck</t>
  </si>
  <si>
    <t>FLEURE Pierre</t>
  </si>
  <si>
    <t>LES VIEUX DE LA PUNARUU</t>
  </si>
  <si>
    <t>MOEINO Maitha</t>
  </si>
  <si>
    <t>TEARIKI Manutahi</t>
  </si>
  <si>
    <t>AMARU Raimana</t>
  </si>
  <si>
    <t>ISSINDOU François</t>
  </si>
  <si>
    <t>NEAGLE Tinitua</t>
  </si>
  <si>
    <t>PURAKAUEKE Manarii</t>
  </si>
  <si>
    <t>MANATINI</t>
  </si>
  <si>
    <t>SANDFORD Raimana</t>
  </si>
  <si>
    <t>PANG-FAT Eddy</t>
  </si>
  <si>
    <t>TINI THAI BOXING CLUB</t>
  </si>
  <si>
    <t>RENARD Emmanuel</t>
  </si>
  <si>
    <t>HAQUIN Fabrice</t>
  </si>
  <si>
    <t>ATHLETISME TAIARAPU</t>
  </si>
  <si>
    <t>CHILDS Vaiarii</t>
  </si>
  <si>
    <t>CHILDS Breeze</t>
  </si>
  <si>
    <t>TETUANUI Arthur</t>
  </si>
  <si>
    <t>TEGARIPA André</t>
  </si>
  <si>
    <t>CLAVERIE Manatua</t>
  </si>
  <si>
    <t>MARAETAATA Steven</t>
  </si>
  <si>
    <t>GERVAIS David</t>
  </si>
  <si>
    <t>RAGEOT Dany</t>
  </si>
  <si>
    <t>LES VOISINS</t>
  </si>
  <si>
    <t>MAHE Eric</t>
  </si>
  <si>
    <t>MAILLARD Stéphane</t>
  </si>
  <si>
    <t xml:space="preserve"> TRANSPACIFIQUE</t>
  </si>
  <si>
    <t>LARRAT Lilian</t>
  </si>
  <si>
    <t>BEGOT Jérôme</t>
  </si>
  <si>
    <t>HAUATA Keron</t>
  </si>
  <si>
    <t>BERNIERE Ariifano</t>
  </si>
  <si>
    <t>TAHITI KETEBOARDER CLUB</t>
  </si>
  <si>
    <t>PUTOA Anapa</t>
  </si>
  <si>
    <t>CHUONG Louis</t>
  </si>
  <si>
    <t>MOET NECTOR</t>
  </si>
  <si>
    <t>RATIA Freddy</t>
  </si>
  <si>
    <t>TEAMO Gilles</t>
  </si>
  <si>
    <t>SOCREDO RUNNING 6</t>
  </si>
  <si>
    <t>PAHI Steve</t>
  </si>
  <si>
    <t>ARAPARI Tetara</t>
  </si>
  <si>
    <t>MERLET Mathieu</t>
  </si>
  <si>
    <t>LEHARTEL Vetearii Robert</t>
  </si>
  <si>
    <t>CHUCHY TEAM</t>
  </si>
  <si>
    <t>POETAI Tamati</t>
  </si>
  <si>
    <t>GUEGUEN Rudy</t>
  </si>
  <si>
    <t>LES PETITS LOUPS</t>
  </si>
  <si>
    <t>ARAIPU Vetea</t>
  </si>
  <si>
    <t>CHEUNG Jean-Marie</t>
  </si>
  <si>
    <t>FOR MANA N MANU</t>
  </si>
  <si>
    <t>ROUSTAN Terona</t>
  </si>
  <si>
    <t>MAHAI Toofa</t>
  </si>
  <si>
    <t>VASCONCELOS Samba</t>
  </si>
  <si>
    <t>MORIZEAU Timothée</t>
  </si>
  <si>
    <t>LES FUS</t>
  </si>
  <si>
    <t>GEORGE Laurent</t>
  </si>
  <si>
    <t>SCHMIT Thomas</t>
  </si>
  <si>
    <t>LES TOGOLAIS</t>
  </si>
  <si>
    <t>TAUA Mauri</t>
  </si>
  <si>
    <t>PAPARA QUENTIN</t>
  </si>
  <si>
    <t>MOOREA TEAM PAOPAO</t>
  </si>
  <si>
    <t>ARAKINO Mahera</t>
  </si>
  <si>
    <t>ORSEL Jonathan</t>
  </si>
  <si>
    <t>LES ROOTS</t>
  </si>
  <si>
    <t>PAOLI Bruno</t>
  </si>
  <si>
    <t>BOARETTO Martial</t>
  </si>
  <si>
    <t>TAUIRA Tenahiri</t>
  </si>
  <si>
    <t>ORTAS Raihau</t>
  </si>
  <si>
    <t xml:space="preserve"> JAH BROTHERS/Com.PAEA</t>
  </si>
  <si>
    <t>CAPEL Jésus</t>
  </si>
  <si>
    <t>TEAHU Tupea</t>
  </si>
  <si>
    <t>SAPEURS POMPIERS N° 2</t>
  </si>
  <si>
    <t>BARREAU Tifenn</t>
  </si>
  <si>
    <t>HERNANDEZ Stéphane</t>
  </si>
  <si>
    <t>BARREAU-HERNANDEZ</t>
  </si>
  <si>
    <t>HUNTER Maiarii</t>
  </si>
  <si>
    <t>TEHIHIRA Joackim</t>
  </si>
  <si>
    <t>BAIGIS Guillaume</t>
  </si>
  <si>
    <t>VILLA Julien</t>
  </si>
  <si>
    <t>XSLAS</t>
  </si>
  <si>
    <t>THIEME Dietrick Rainui</t>
  </si>
  <si>
    <t>AUPHELLE Patrick</t>
  </si>
  <si>
    <t>JFM ROTUI</t>
  </si>
  <si>
    <t>OBRY Christopher</t>
  </si>
  <si>
    <t>NOMOIGNE Gaël</t>
  </si>
  <si>
    <t>TEIVA Raymond</t>
  </si>
  <si>
    <t>LAUFAT Leou Kinon</t>
  </si>
  <si>
    <t>AMUI ENTREPRISE</t>
  </si>
  <si>
    <t>TEIHO Banis</t>
  </si>
  <si>
    <t>TERAIHAROA Moorea</t>
  </si>
  <si>
    <t>TIARE TAHITI</t>
  </si>
  <si>
    <t>TAUATERUATU Vaerea</t>
  </si>
  <si>
    <t>TUOHE Dave</t>
  </si>
  <si>
    <t>HILTON</t>
  </si>
  <si>
    <t>VALLIE Patrice</t>
  </si>
  <si>
    <t>DURUT Stéphane</t>
  </si>
  <si>
    <t>HEY BRAD</t>
  </si>
  <si>
    <t>GERMAIN Alvan</t>
  </si>
  <si>
    <t>AMARU Tiaitau</t>
  </si>
  <si>
    <t>DEVOET Alain-Charles</t>
  </si>
  <si>
    <t>MAGNAVACCA Paul</t>
  </si>
  <si>
    <t>AMARU Ioane</t>
  </si>
  <si>
    <t>KAUTAI Manutea</t>
  </si>
  <si>
    <t>TAHI TE"EA</t>
  </si>
  <si>
    <t>JAMELOT Anthony</t>
  </si>
  <si>
    <t>GIL Brice</t>
  </si>
  <si>
    <t>BINET BAM FONT LA PAINAPO</t>
  </si>
  <si>
    <t>TEHAHE Jean-Pierre</t>
  </si>
  <si>
    <t>TEHAHE Thomas</t>
  </si>
  <si>
    <t>CHONG Hiroarii</t>
  </si>
  <si>
    <t>CHONVANT Christopher</t>
  </si>
  <si>
    <t>FAFARU</t>
  </si>
  <si>
    <t>MICHIELS Nicolas</t>
  </si>
  <si>
    <t>JANECZEK Julien</t>
  </si>
  <si>
    <t>TONTON'S</t>
  </si>
  <si>
    <t>BALLESTA Lionel</t>
  </si>
  <si>
    <t>VILLEABITS Benjamin</t>
  </si>
  <si>
    <t>LA VOIE DU SUR</t>
  </si>
  <si>
    <t>BENITO Benjamin</t>
  </si>
  <si>
    <t>LEBORGNE Erwan</t>
  </si>
  <si>
    <t>JURCZAK Jordan</t>
  </si>
  <si>
    <t>O'CONNOR Mehiti</t>
  </si>
  <si>
    <t>TEAM RED</t>
  </si>
  <si>
    <t>BRUYERE Sébastien</t>
  </si>
  <si>
    <t>VONKEN Christian</t>
  </si>
  <si>
    <t>ASCEP</t>
  </si>
  <si>
    <t>ARIITAI Teheura</t>
  </si>
  <si>
    <t>CHALONS Ralph</t>
  </si>
  <si>
    <t>SALAISONS DE TAHITI</t>
  </si>
  <si>
    <t>NATUA Steve</t>
  </si>
  <si>
    <t>NAUTA Poanere</t>
  </si>
  <si>
    <t>ROURE Frédéric</t>
  </si>
  <si>
    <t>BOZZI François</t>
  </si>
  <si>
    <t>FRED &amp; FRANCOIS</t>
  </si>
  <si>
    <t>LESVENAN Philippe</t>
  </si>
  <si>
    <t>SAM YIOU André</t>
  </si>
  <si>
    <t>TERE Edgar</t>
  </si>
  <si>
    <t>MOUA Moana</t>
  </si>
  <si>
    <t>AS TEREHAU NUI</t>
  </si>
  <si>
    <t>BIAREZ Philippe</t>
  </si>
  <si>
    <t>BUCHIN Michel</t>
  </si>
  <si>
    <t>PRUVOST Bertrand</t>
  </si>
  <si>
    <t>SAUTIER Bruno</t>
  </si>
  <si>
    <t>THE PAST CHANCE</t>
  </si>
  <si>
    <t>PICOT Jean-Luc</t>
  </si>
  <si>
    <t>DILLON Philippe</t>
  </si>
  <si>
    <t>CUNEO Taema</t>
  </si>
  <si>
    <t>CUNEO Jonathan</t>
  </si>
  <si>
    <t>BOLT II</t>
  </si>
  <si>
    <t>SAILHAN Jérôme</t>
  </si>
  <si>
    <t>COUDRAIS Anthony</t>
  </si>
  <si>
    <t>LES TECHNICIENS</t>
  </si>
  <si>
    <t>TUOHE Denis</t>
  </si>
  <si>
    <t>TERIITEVAEARAI Ueva</t>
  </si>
  <si>
    <t>TRIBET Kevin</t>
  </si>
  <si>
    <t>GOURDON Nicolas</t>
  </si>
  <si>
    <t>MANANA</t>
  </si>
  <si>
    <t>TEMARIKI Moïse</t>
  </si>
  <si>
    <t>LOING Steven</t>
  </si>
  <si>
    <t>MOTEHAAMANA</t>
  </si>
  <si>
    <t>ASINE Tauira</t>
  </si>
  <si>
    <t>LI Kévin</t>
  </si>
  <si>
    <t>ANGOT Michel</t>
  </si>
  <si>
    <t>VIRIAMU Jimmy</t>
  </si>
  <si>
    <t>EDT 3</t>
  </si>
  <si>
    <t>BOURINEAU Steeve</t>
  </si>
  <si>
    <t>TAURAA Teiva</t>
  </si>
  <si>
    <t>BMW</t>
  </si>
  <si>
    <t>RICHMOND Hotu</t>
  </si>
  <si>
    <t>HELME Kean</t>
  </si>
  <si>
    <t>CHAUVEAU Gilles</t>
  </si>
  <si>
    <t>TEAMO Michel</t>
  </si>
  <si>
    <t>TE AHO O MAHINA</t>
  </si>
  <si>
    <t>TAPARE Joe</t>
  </si>
  <si>
    <t>VOIRIN Mike</t>
  </si>
  <si>
    <t>BRAD'S BOY</t>
  </si>
  <si>
    <t>ARMAN Philippe</t>
  </si>
  <si>
    <t>BERNASQUE Julien</t>
  </si>
  <si>
    <t>PENA PAU</t>
  </si>
  <si>
    <t>CHIN KONG HING Andy</t>
  </si>
  <si>
    <t>MARECHAL Manoarii</t>
  </si>
  <si>
    <t>M &amp; M'S</t>
  </si>
  <si>
    <t>ELLIS Clayton</t>
  </si>
  <si>
    <t>VAIRAATOA Jean-Ernest</t>
  </si>
  <si>
    <t>SAPEURS POMPIERS FAAA</t>
  </si>
  <si>
    <t>GALL Christian</t>
  </si>
  <si>
    <t>GARRIGUES Patoarii</t>
  </si>
  <si>
    <t xml:space="preserve">MT CHRISTO / AS CE ATN </t>
  </si>
  <si>
    <t>MAIHOTA Tetuarii</t>
  </si>
  <si>
    <t>MAITIA Tauirarii</t>
  </si>
  <si>
    <t>RAOULX Paitu</t>
  </si>
  <si>
    <t>TIATIA Frédérick</t>
  </si>
  <si>
    <t>PERIER Julien</t>
  </si>
  <si>
    <t>LE GOURIEREC Maxime</t>
  </si>
  <si>
    <t>LES ANES BATES</t>
  </si>
  <si>
    <t>CHUNG Manoa</t>
  </si>
  <si>
    <t>TUOHE Edwin</t>
  </si>
  <si>
    <t>POMPIER TARAVAO</t>
  </si>
  <si>
    <t>GOUTHIER Damien</t>
  </si>
  <si>
    <t>DE SCHOENBURG Matai</t>
  </si>
  <si>
    <t>SAPEUR POMPIER TARAVAO</t>
  </si>
  <si>
    <t>ORTS Jean-Christophe</t>
  </si>
  <si>
    <t>VETTIER Gilles</t>
  </si>
  <si>
    <t>ORTS / VETTIER</t>
  </si>
  <si>
    <t>ROUSSET Charles</t>
  </si>
  <si>
    <t>ROUSSET Robi</t>
  </si>
  <si>
    <t>COVE WATER</t>
  </si>
  <si>
    <t>POUPLARD Ludovic</t>
  </si>
  <si>
    <t>BOLZE David</t>
  </si>
  <si>
    <t>GENDARMERIE NATIONALE</t>
  </si>
  <si>
    <t>LOCK FUI Gaëtan</t>
  </si>
  <si>
    <t>CHANG CHEN CHANG Ludovic</t>
  </si>
  <si>
    <t>NO NAME TOO</t>
  </si>
  <si>
    <t>O'CONNOR Yan</t>
  </si>
  <si>
    <t>JACQUET Taahitini</t>
  </si>
  <si>
    <t>TEAM FPG</t>
  </si>
  <si>
    <t>GERARDIN Yann</t>
  </si>
  <si>
    <t>LACARRIEU Jean Guillaume</t>
  </si>
  <si>
    <t>AITO BOY'S</t>
  </si>
  <si>
    <t>HELLER Julien</t>
  </si>
  <si>
    <t>SAUTEL Christopher</t>
  </si>
  <si>
    <t>LES AITO</t>
  </si>
  <si>
    <t>HAEREHOE Raihiti</t>
  </si>
  <si>
    <t>TEINAURI Muera</t>
  </si>
  <si>
    <t>BOUGAS Teva</t>
  </si>
  <si>
    <t>TEIHOTAATA Arnold</t>
  </si>
  <si>
    <t>SOCREDO RUNNING 4</t>
  </si>
  <si>
    <t>DUCHEK Tuka-Gabriel</t>
  </si>
  <si>
    <t>LAUGEON Julien</t>
  </si>
  <si>
    <t>AS RAIRA</t>
  </si>
  <si>
    <t>ROCHE Vatea</t>
  </si>
  <si>
    <t>XHAARD Maxime</t>
  </si>
  <si>
    <t>VODKA ABSOLUT</t>
  </si>
  <si>
    <t>CHAN Heirani</t>
  </si>
  <si>
    <t>TAUIHARA Fraddy</t>
  </si>
  <si>
    <t>TEAM 22/Com. PAEA</t>
  </si>
  <si>
    <t>LAO Ereatara</t>
  </si>
  <si>
    <t>MOURIER Thomas</t>
  </si>
  <si>
    <t>MYGYM BOY</t>
  </si>
  <si>
    <t>CABARRUS Patrick</t>
  </si>
  <si>
    <t>DESTRIBATS Damien</t>
  </si>
  <si>
    <t>LEFEVRE Christophe</t>
  </si>
  <si>
    <t>LAUSSUCQ Alain</t>
  </si>
  <si>
    <t>TEAM LEFEVRE</t>
  </si>
  <si>
    <t>JAUBERT Philippe</t>
  </si>
  <si>
    <t>ANTOINE Olivier</t>
  </si>
  <si>
    <t>AMARU Vicky</t>
  </si>
  <si>
    <t>ANDING Raimoana</t>
  </si>
  <si>
    <t>LES YACOUSINS</t>
  </si>
  <si>
    <t>RODE Sebaska</t>
  </si>
  <si>
    <t>MAGNUS Sidney</t>
  </si>
  <si>
    <t>COOL DAWN</t>
  </si>
  <si>
    <t>DAGUENET Jérôme</t>
  </si>
  <si>
    <t>BOSSARD Aurélien</t>
  </si>
  <si>
    <t>TIKI BLANC</t>
  </si>
  <si>
    <t>REY Manoa</t>
  </si>
  <si>
    <t>OTCENASEK Hiva</t>
  </si>
  <si>
    <t>TEAM ED</t>
  </si>
  <si>
    <t>CHASSAING Guillaume</t>
  </si>
  <si>
    <t>DUCLAUX Gaël</t>
  </si>
  <si>
    <t>LEVESQUE Cyrille</t>
  </si>
  <si>
    <t>VERDON  Fabrice</t>
  </si>
  <si>
    <t>CAMBON Jean-Luc</t>
  </si>
  <si>
    <t>BALCON David</t>
  </si>
  <si>
    <t>LES RUNNERS DE FAIERE</t>
  </si>
  <si>
    <t>FRANQUET David</t>
  </si>
  <si>
    <t>PACREAU Cyril</t>
  </si>
  <si>
    <t>LES PAKITTOS</t>
  </si>
  <si>
    <t>POIZAC Emmanuel</t>
  </si>
  <si>
    <t>ESPANET Thierry</t>
  </si>
  <si>
    <t>MONNERVILLE Sébastien</t>
  </si>
  <si>
    <t>BODINEAU Anthony</t>
  </si>
  <si>
    <t>TIC TAC BOY'Z</t>
  </si>
  <si>
    <t>GUGLIOTTA Ludovic</t>
  </si>
  <si>
    <t>BEGIN Loïc</t>
  </si>
  <si>
    <t>ATA Tamaterai</t>
  </si>
  <si>
    <t>CHEUNG Kevin</t>
  </si>
  <si>
    <t>ATA ROA</t>
  </si>
  <si>
    <t>DUBERNE Philippe</t>
  </si>
  <si>
    <t>MERCKAERT François</t>
  </si>
  <si>
    <t>HUTEAU Tom</t>
  </si>
  <si>
    <t>RAMIREZ Jean-Gabriel</t>
  </si>
  <si>
    <t>TOM ET JERRY</t>
  </si>
  <si>
    <t>TEATA Edwin-Tefana</t>
  </si>
  <si>
    <t>TEATA Rowling Tetuanui</t>
  </si>
  <si>
    <t>VERGNE Dominique</t>
  </si>
  <si>
    <t>KAIMUKO Teva</t>
  </si>
  <si>
    <t>FRAUCHET Damien</t>
  </si>
  <si>
    <t>PUEYO Claude</t>
  </si>
  <si>
    <t>EDT 2</t>
  </si>
  <si>
    <t>MAITERE Tommy</t>
  </si>
  <si>
    <t>TEOTAHI Hirau</t>
  </si>
  <si>
    <t>HEIM Nicolas</t>
  </si>
  <si>
    <t>PAUL Cédric</t>
  </si>
  <si>
    <t>CEDRIC ET NICO</t>
  </si>
  <si>
    <t>CIER FOC Jean-Luc</t>
  </si>
  <si>
    <t>WONG Christophe</t>
  </si>
  <si>
    <t>TEAM PHISIGMA</t>
  </si>
  <si>
    <t>LETOMBE Gaëtan</t>
  </si>
  <si>
    <t>GRIFO Jean-Mikaël</t>
  </si>
  <si>
    <t>HOATA Heimanu</t>
  </si>
  <si>
    <t>CHEUNG Mana</t>
  </si>
  <si>
    <t>M &amp; M'S SAINT JOSEPH</t>
  </si>
  <si>
    <t>THERET Fabrice</t>
  </si>
  <si>
    <t>ISAAC Franck</t>
  </si>
  <si>
    <t>LES ANGES D'AGNES</t>
  </si>
  <si>
    <t>HALGRAIN Dominique</t>
  </si>
  <si>
    <t>VANNIER Jean-Pierre</t>
  </si>
  <si>
    <t xml:space="preserve"> HAVANA CLUB</t>
  </si>
  <si>
    <t>DESCAMPS Jean-Louis</t>
  </si>
  <si>
    <t>CHENEL Claude</t>
  </si>
  <si>
    <t>HALLAIS Manu</t>
  </si>
  <si>
    <t>ARLES Teihotu</t>
  </si>
  <si>
    <t>TOA ANAPA</t>
  </si>
  <si>
    <t>BARTHELON René</t>
  </si>
  <si>
    <t>MOLERA Pascal</t>
  </si>
  <si>
    <t>FROGIER Maurice</t>
  </si>
  <si>
    <t>MAONO Mauri</t>
  </si>
  <si>
    <t>TEAM MAU MAU</t>
  </si>
  <si>
    <t>POUPONNEAU Jean-Luc</t>
  </si>
  <si>
    <t>VAUDEVIRE Vincent</t>
  </si>
  <si>
    <t>TI PUNCH TEAM</t>
  </si>
  <si>
    <t>TEIHO Walter</t>
  </si>
  <si>
    <t>PATU Jérôme</t>
  </si>
  <si>
    <t>AS RIMAPP</t>
  </si>
  <si>
    <t>GEDEON Jean-Luc</t>
  </si>
  <si>
    <t>YAO THAM SAO Simon</t>
  </si>
  <si>
    <t>JAH RASTAFARI</t>
  </si>
  <si>
    <t>TETOPATA Apera</t>
  </si>
  <si>
    <t>MAHAA Maxime</t>
  </si>
  <si>
    <t>COUILLEZ Frédéric</t>
  </si>
  <si>
    <t>FERNEY Nicolas</t>
  </si>
  <si>
    <t>DREAM TEAM</t>
  </si>
  <si>
    <t>WONG Jean-Louis</t>
  </si>
  <si>
    <t>WONG Jean-Paul</t>
  </si>
  <si>
    <t>TAMAITITAHIO Walter</t>
  </si>
  <si>
    <t>RAIARII Karl</t>
  </si>
  <si>
    <t>HIHI Charles</t>
  </si>
  <si>
    <t>HIHI Teamoana</t>
  </si>
  <si>
    <t>HIHI TEAM</t>
  </si>
  <si>
    <t>OOPA Teddy</t>
  </si>
  <si>
    <t>LEOCE MOUK SAN Kévin</t>
  </si>
  <si>
    <t>TEAM PATRIOT</t>
  </si>
  <si>
    <t>DHAENENS Laurence</t>
  </si>
  <si>
    <t>MISSELIS Sophie</t>
  </si>
  <si>
    <t>WOW</t>
  </si>
  <si>
    <t>MAILLARD Elodie</t>
  </si>
  <si>
    <t>LEMEUR Marie-Thérèse</t>
  </si>
  <si>
    <t xml:space="preserve"> LA VIEILLE ET SA DEMI-PORTION</t>
  </si>
  <si>
    <t>LANGY Sandra</t>
  </si>
  <si>
    <t>HAUATA Valérie</t>
  </si>
  <si>
    <t>VAHINE TRI 1</t>
  </si>
  <si>
    <t>ALLAIN Céline</t>
  </si>
  <si>
    <t>ESCARRAT Julie</t>
  </si>
  <si>
    <t>LES COUGARS</t>
  </si>
  <si>
    <t>BOURINEAU Anne-Lise</t>
  </si>
  <si>
    <t>TEIKITEETINI Tahia</t>
  </si>
  <si>
    <t>CRAZY HORSE</t>
  </si>
  <si>
    <t>LALLEMANT Hélène</t>
  </si>
  <si>
    <t>FAUGERAT Vahinerii</t>
  </si>
  <si>
    <t>VERDET Yacenda</t>
  </si>
  <si>
    <t>GENEVOIS Chantal</t>
  </si>
  <si>
    <t>SOCREDO RUNNING 2</t>
  </si>
  <si>
    <t>GUILLOUX Heiva</t>
  </si>
  <si>
    <t>GUILLOUX Tevaite</t>
  </si>
  <si>
    <t>TAUMIHAU Jenny</t>
  </si>
  <si>
    <t>MEGE Emmanuel</t>
  </si>
  <si>
    <t>TAMARII MOOREA</t>
  </si>
  <si>
    <t>DAGUENET Fabienne</t>
  </si>
  <si>
    <t>LE CLEACH MONNIER Christel</t>
  </si>
  <si>
    <t>TEAM TAAONE</t>
  </si>
  <si>
    <t>TIHONI Estelle</t>
  </si>
  <si>
    <t>TSING Elisa</t>
  </si>
  <si>
    <t>ETX2 VAHINE</t>
  </si>
  <si>
    <t>BROSSE Isabelle</t>
  </si>
  <si>
    <t>BERNICOT Caroline</t>
  </si>
  <si>
    <t>PEARL ROMANCE</t>
  </si>
  <si>
    <t>TEIKIKAINE Tahia</t>
  </si>
  <si>
    <t>CHEVALIER Jenny</t>
  </si>
  <si>
    <t>AS CE ATN 4</t>
  </si>
  <si>
    <t>GEORGE Nathalie</t>
  </si>
  <si>
    <t>CLAUDE Barbara</t>
  </si>
  <si>
    <t>DAIQUIRI</t>
  </si>
  <si>
    <t>THENOT Françoise</t>
  </si>
  <si>
    <t>KOENIG Magdalena</t>
  </si>
  <si>
    <t>KOENIG/THENOT</t>
  </si>
  <si>
    <t>SEGALIN Valérie</t>
  </si>
  <si>
    <t>QUETARD Véronique</t>
  </si>
  <si>
    <t>CAZAU Carole</t>
  </si>
  <si>
    <t>AULOIS Annick</t>
  </si>
  <si>
    <t>CAZAULOIS</t>
  </si>
  <si>
    <t>MAIGNE Sandrine</t>
  </si>
  <si>
    <t>MOUGEL Malory</t>
  </si>
  <si>
    <t>LES FAITO ITO</t>
  </si>
  <si>
    <t>TAEREA Yasmina</t>
  </si>
  <si>
    <t>ARNOULD Françoise</t>
  </si>
  <si>
    <t>ASCEPIENNES</t>
  </si>
  <si>
    <t>CLASSEMENT  :  TOA Femmes</t>
  </si>
  <si>
    <t>CLASSEMENT  :  TOA Mixte</t>
  </si>
  <si>
    <t>VOITURIN Karine</t>
  </si>
  <si>
    <t>LABOUBE Arnaud</t>
  </si>
  <si>
    <t>DUO D'ENFER</t>
  </si>
  <si>
    <t>BERLANGER Christelle</t>
  </si>
  <si>
    <t>PINEL Aurélien</t>
  </si>
  <si>
    <t>LES VIKINGS</t>
  </si>
  <si>
    <t xml:space="preserve">MAILLAR Emmanuel </t>
  </si>
  <si>
    <t>ANDRES Isabelle</t>
  </si>
  <si>
    <t>LES FOREST GUMP</t>
  </si>
  <si>
    <t>SAINT-BLANCAT Pierre</t>
  </si>
  <si>
    <t>CANADAS Agnes</t>
  </si>
  <si>
    <t>RINGART Hortense</t>
  </si>
  <si>
    <t>DESCAMPS Rémi</t>
  </si>
  <si>
    <t>LES LILLOIS</t>
  </si>
  <si>
    <t>MENOU Elodie</t>
  </si>
  <si>
    <t>ZINUTTI Anthony</t>
  </si>
  <si>
    <t>CHATER Vetea</t>
  </si>
  <si>
    <t>CHATER Atanua</t>
  </si>
  <si>
    <t>AS CE ATN 1</t>
  </si>
  <si>
    <t>MERET Alice</t>
  </si>
  <si>
    <t>CUNEO Samuel</t>
  </si>
  <si>
    <t>BOLT</t>
  </si>
  <si>
    <t>CHANSAY-HALLAIS Solène</t>
  </si>
  <si>
    <t>SADAUNE Jean Edouard</t>
  </si>
  <si>
    <t>TRT</t>
  </si>
  <si>
    <t>AUSSU Vanessa</t>
  </si>
  <si>
    <t>TERIITAUMIHAU Ahiti</t>
  </si>
  <si>
    <t>DUJAT Océane</t>
  </si>
  <si>
    <t>KERRIGAN Mark</t>
  </si>
  <si>
    <t>DUJAT/KERRIGAN</t>
  </si>
  <si>
    <t>EMERY Aude</t>
  </si>
  <si>
    <t>HOUOT Etienne</t>
  </si>
  <si>
    <t>PIOT Emmanuelle</t>
  </si>
  <si>
    <t>GROOTENBOER Franck</t>
  </si>
  <si>
    <t>MARTIN Juli</t>
  </si>
  <si>
    <t>ERWIN Joe</t>
  </si>
  <si>
    <t>HOOYAH AMERE D</t>
  </si>
  <si>
    <t>MAIRE Jean-Luc</t>
  </si>
  <si>
    <t>WAMEJO Marie-Claire</t>
  </si>
  <si>
    <t>GROSBATON Joss</t>
  </si>
  <si>
    <t>THOMAS Esther</t>
  </si>
  <si>
    <t>KI BROUTE KI</t>
  </si>
  <si>
    <t>GEORGES Amandine</t>
  </si>
  <si>
    <t>VINARDY Damien</t>
  </si>
  <si>
    <t>JULIEN Véronique</t>
  </si>
  <si>
    <t>SEGALA Philippe</t>
  </si>
  <si>
    <t>WONG KAM CHE Diane</t>
  </si>
  <si>
    <t>BROTHERS Léonard</t>
  </si>
  <si>
    <t>RIRI ET FIFI</t>
  </si>
  <si>
    <t>TCHAN Christian</t>
  </si>
  <si>
    <t>LEFAIT Cathy</t>
  </si>
  <si>
    <t>TAMARII HINANO</t>
  </si>
  <si>
    <t>DUHAL Teaa</t>
  </si>
  <si>
    <t>LOU Serge</t>
  </si>
  <si>
    <t>SOCREDO RUNNING 1</t>
  </si>
  <si>
    <t>DEFOSSEZ Jérôme</t>
  </si>
  <si>
    <t>DEFOSSEZ Stéphanie</t>
  </si>
  <si>
    <t>PEARLESCENCE</t>
  </si>
  <si>
    <t>LE BESQ Véronique</t>
  </si>
  <si>
    <t>WONG Maurice</t>
  </si>
  <si>
    <t>ATACEM 2</t>
  </si>
  <si>
    <t>TEPAU Emmanuel</t>
  </si>
  <si>
    <t>HARING Heidi</t>
  </si>
  <si>
    <t>NANUAITERAI Tamatoa</t>
  </si>
  <si>
    <t>RAIOAOA Eva</t>
  </si>
  <si>
    <t>LA TEAM BUFFALO</t>
  </si>
  <si>
    <t>BRUNEAU Prisca</t>
  </si>
  <si>
    <t>VAN-BASTOLAER Victor</t>
  </si>
  <si>
    <t>PAPARA Edouard</t>
  </si>
  <si>
    <t>PAPARA Valéline</t>
  </si>
  <si>
    <t>MY GYM</t>
  </si>
  <si>
    <t>DEGREZ Stéphane</t>
  </si>
  <si>
    <t>DEGREZ Mélanie</t>
  </si>
  <si>
    <t>GATATA Manutahi</t>
  </si>
  <si>
    <t>VERONIQUE Hinanui</t>
  </si>
  <si>
    <t>TAMATA NOA</t>
  </si>
  <si>
    <t>HO Raimana</t>
  </si>
  <si>
    <t>CHUNG Sylvie</t>
  </si>
  <si>
    <t>ALOHA OWAHH</t>
  </si>
  <si>
    <t>COLOMBEL Tamaru</t>
  </si>
  <si>
    <t>COLOMBEL Heilani</t>
  </si>
  <si>
    <t>GUYON Nicolas</t>
  </si>
  <si>
    <t>BERTHE Gabrielle</t>
  </si>
  <si>
    <t>NICO ET GABY</t>
  </si>
  <si>
    <t>YULE Kelly</t>
  </si>
  <si>
    <t>CHAUMETTE Valérie</t>
  </si>
  <si>
    <t>KEAMAT</t>
  </si>
  <si>
    <t>RICHMOND Heifara</t>
  </si>
  <si>
    <t>ANI Noe</t>
  </si>
  <si>
    <t>TIPANIER MOOREA</t>
  </si>
  <si>
    <t>SANCHEZ François</t>
  </si>
  <si>
    <t>PUYVELO Michelle</t>
  </si>
  <si>
    <t>PUYVELO/SANCHEZ</t>
  </si>
  <si>
    <t>AUDRAS Sarah</t>
  </si>
  <si>
    <t>AUDRAS Frédéric</t>
  </si>
  <si>
    <t>LEGUIN Stéphane</t>
  </si>
  <si>
    <t>LEGUIN Anne Sophie</t>
  </si>
  <si>
    <t>TOA NO PIRAE</t>
  </si>
  <si>
    <t>PROIA David</t>
  </si>
  <si>
    <t>TAPUTU Hinarere</t>
  </si>
  <si>
    <t>MISS TAHITI</t>
  </si>
  <si>
    <t>TSENG Christopher</t>
  </si>
  <si>
    <t>RAIOAOA Noémie</t>
  </si>
  <si>
    <t>XTREM</t>
  </si>
  <si>
    <t>BERGEY Lara</t>
  </si>
  <si>
    <t>GARCIA Kylian</t>
  </si>
  <si>
    <t>LES SPORTIFS DU DIMANCHE</t>
  </si>
  <si>
    <t>FRUTEAU Bruno</t>
  </si>
  <si>
    <t>TIAEHAU Pascale</t>
  </si>
  <si>
    <t>LES PAINAPEAUX</t>
  </si>
  <si>
    <t>RATIA Andréa</t>
  </si>
  <si>
    <t>KERVELLA Moana</t>
  </si>
  <si>
    <t>SOCREDO RUNNING 5</t>
  </si>
  <si>
    <t>MORGANT Vaite</t>
  </si>
  <si>
    <t>MORGANT Christophe</t>
  </si>
  <si>
    <t>DEMARTI VETEA</t>
  </si>
  <si>
    <t>DEMARTI Orama</t>
  </si>
  <si>
    <t>ROUQUIER Laurent</t>
  </si>
  <si>
    <t>DEPRAETERE Adélaïde</t>
  </si>
  <si>
    <t>SCHMITT Agathe</t>
  </si>
  <si>
    <t>TEURU Teihoarii</t>
  </si>
  <si>
    <t xml:space="preserve"> WARRIORS OF PAEA/Com.PAEA</t>
  </si>
  <si>
    <t>GOODING Allan</t>
  </si>
  <si>
    <t>GALLEMARD Océane</t>
  </si>
  <si>
    <t>TEAM MACHINE</t>
  </si>
  <si>
    <t>LEDUC Elisabeth</t>
  </si>
  <si>
    <t>MAURET François</t>
  </si>
  <si>
    <t>LES BIDOUS</t>
  </si>
  <si>
    <t>CLASSEMENT  :  AREAREA Hommes</t>
  </si>
  <si>
    <t>CLASSEMENT  :  AREAREA Femmes</t>
  </si>
  <si>
    <t>CLASSEMENT  :  AREAREA  Mixte</t>
  </si>
  <si>
    <t>CLASSEMENT  :  LYCEE Hommes</t>
  </si>
  <si>
    <t>CLASSEMENT  :  LYCEE Femmes</t>
  </si>
  <si>
    <t xml:space="preserve">CLASSEMENT  :  LYCEE  Mixte </t>
  </si>
  <si>
    <t>CLASSEMENT  :  COLLEGE  Hommes</t>
  </si>
  <si>
    <t>CLASSEMENT  :  COLLEGE Femmes</t>
  </si>
  <si>
    <t>CLASSEMENT  :  COLLEGE Mixte</t>
  </si>
  <si>
    <t>GOBRAIT Toanui</t>
  </si>
  <si>
    <t>MARUAKE Raimana</t>
  </si>
  <si>
    <t>TEAM HEIRI TEFANA</t>
  </si>
  <si>
    <t>RAMEHA Manoa</t>
  </si>
  <si>
    <t>PAAMA Dylan</t>
  </si>
  <si>
    <t>SMA</t>
  </si>
  <si>
    <t>GOUY Tevai</t>
  </si>
  <si>
    <t>SALMON Manuarii</t>
  </si>
  <si>
    <t>PATII Tumatarii</t>
  </si>
  <si>
    <t>YUEN Brian</t>
  </si>
  <si>
    <t>REID Tommy</t>
  </si>
  <si>
    <t>AMARU Kalani</t>
  </si>
  <si>
    <t>LYCEE TAAONE</t>
  </si>
  <si>
    <t>PROUST Bastien</t>
  </si>
  <si>
    <t>TUTEINA Tuiarii</t>
  </si>
  <si>
    <t>CELLA Killian</t>
  </si>
  <si>
    <t>LIPARO Mathieu</t>
  </si>
  <si>
    <t xml:space="preserve">DENUX Bastien </t>
  </si>
  <si>
    <t>KINCES Ariihei</t>
  </si>
  <si>
    <t>BRIGATO Enzo</t>
  </si>
  <si>
    <t>OZOUX Manutea</t>
  </si>
  <si>
    <t>SALMON Vaaroa</t>
  </si>
  <si>
    <t>SALMON Teroomihiti</t>
  </si>
  <si>
    <t>TAHITIAN CRAZY</t>
  </si>
  <si>
    <t>LEVAIQUE Karel</t>
  </si>
  <si>
    <t>LEVAIQUE Eric</t>
  </si>
  <si>
    <t>DROLLET Matahi</t>
  </si>
  <si>
    <t>NAPIAS Eliot</t>
  </si>
  <si>
    <t>LP PAPARA</t>
  </si>
  <si>
    <t>GOBRAIT Tyron</t>
  </si>
  <si>
    <t>MARAETAATA Ramahau</t>
  </si>
  <si>
    <t>MANUEL Albert</t>
  </si>
  <si>
    <t>MANUEL Eremoana</t>
  </si>
  <si>
    <t>TUAIVA NUI 00331</t>
  </si>
  <si>
    <t>RUPEA Vahirua</t>
  </si>
  <si>
    <t>TAMAOKO Heiarii</t>
  </si>
  <si>
    <t>HITIA'A O TE RA</t>
  </si>
  <si>
    <t>CERUTTI Nicolas</t>
  </si>
  <si>
    <t>CERUTTI Luca</t>
  </si>
  <si>
    <t>CERUTTI</t>
  </si>
  <si>
    <t>VAROAMANA Manarii</t>
  </si>
  <si>
    <t>LEVY-AGAMI Sacha</t>
  </si>
  <si>
    <t>TAAREA Raimana</t>
  </si>
  <si>
    <t>TAAREA Raihau</t>
  </si>
  <si>
    <t>SAUTEREAU Hugo</t>
  </si>
  <si>
    <t>ARAIPU Teinaki</t>
  </si>
  <si>
    <t>TEIHO Heifara</t>
  </si>
  <si>
    <t>FARAIRE Hamikehu</t>
  </si>
  <si>
    <t>TAHARUU</t>
  </si>
  <si>
    <t>TUIHANI Opahi</t>
  </si>
  <si>
    <t>TAIMANA Maihea</t>
  </si>
  <si>
    <t>ROA Teivi</t>
  </si>
  <si>
    <t>LUTA Roberto</t>
  </si>
  <si>
    <t>TEIKIHUAVANAKA Antony</t>
  </si>
  <si>
    <t xml:space="preserve">TEIKIHUAVANAKA Lionel </t>
  </si>
  <si>
    <t>LES FUNTASTIQUES</t>
  </si>
  <si>
    <t>BULHER Loan</t>
  </si>
  <si>
    <t>STERGIOS Taumata</t>
  </si>
  <si>
    <t>Collège de AFAREAITU</t>
  </si>
  <si>
    <t>SEGALIN Audren</t>
  </si>
  <si>
    <t>MALLET Rémi</t>
  </si>
  <si>
    <t>FLEURE Hugues</t>
  </si>
  <si>
    <t>LARRAT Liam</t>
  </si>
  <si>
    <t>Collège TIPAERUI</t>
  </si>
  <si>
    <t>BIAREZ Thomas</t>
  </si>
  <si>
    <t>BILLAUD Bixente</t>
  </si>
  <si>
    <t>TAMA Teva</t>
  </si>
  <si>
    <t>GRUEZ Brian</t>
  </si>
  <si>
    <t>NENA Hereura</t>
  </si>
  <si>
    <t>HENRY Loic</t>
  </si>
  <si>
    <t>TAPOTOFARERANI Vaimana</t>
  </si>
  <si>
    <t>VOISIN Maxime</t>
  </si>
  <si>
    <t>ANI  Kirianu</t>
  </si>
  <si>
    <t>TEAKU  Tamaiti</t>
  </si>
  <si>
    <t>Collège de MAKEMO</t>
  </si>
  <si>
    <t>METUA Arii-Nui</t>
  </si>
  <si>
    <t>DUFAU James</t>
  </si>
  <si>
    <t>ATAMU Heivarii</t>
  </si>
  <si>
    <t>METAIS Raimoana</t>
  </si>
  <si>
    <t>PINARD Heimana</t>
  </si>
  <si>
    <t>DROZ Matotea</t>
  </si>
  <si>
    <t>TEIHOTU Willy</t>
  </si>
  <si>
    <t>TAURUA Platini</t>
  </si>
  <si>
    <t>LES COUSINS</t>
  </si>
  <si>
    <t>TEIHOTU Ariihei</t>
  </si>
  <si>
    <t>PAPARA Maruarii</t>
  </si>
  <si>
    <t>CHAVE Mataiva</t>
  </si>
  <si>
    <t>DANLOUE Matatini</t>
  </si>
  <si>
    <t>CHOUTEAU Paul</t>
  </si>
  <si>
    <t>POUPARD Julien</t>
  </si>
  <si>
    <t>ESPANET Loic</t>
  </si>
  <si>
    <t>TAUMIHAU Krys</t>
  </si>
  <si>
    <t>JARILLO Manolo</t>
  </si>
  <si>
    <t>SHUN Themise</t>
  </si>
  <si>
    <t>HANA BOY</t>
  </si>
  <si>
    <t xml:space="preserve">MATAOA Vatea </t>
  </si>
  <si>
    <t>O'CONNOR Raoul</t>
  </si>
  <si>
    <t>FAURA Rex, Uravini</t>
  </si>
  <si>
    <t>FAURA Jason, Uravini</t>
  </si>
  <si>
    <t>FCBARCELONA/Com PAEA</t>
  </si>
  <si>
    <t>TAPUTUARAI Teraimano</t>
  </si>
  <si>
    <t>TUAIRA Clovis</t>
  </si>
  <si>
    <t>AMARU Haunui</t>
  </si>
  <si>
    <t>SALMON Tuiterai</t>
  </si>
  <si>
    <t>TEIHOTUA Arai</t>
  </si>
  <si>
    <t>HAUMANI Namuaiterai</t>
  </si>
  <si>
    <t>EXTREME EVOLUTION</t>
  </si>
  <si>
    <t>PIRITUA Heifara</t>
  </si>
  <si>
    <t>PUTU Lister</t>
  </si>
  <si>
    <t>HITI Manoarii</t>
  </si>
  <si>
    <t>LY  Soleil</t>
  </si>
  <si>
    <t xml:space="preserve">BUCHIN Albert </t>
  </si>
  <si>
    <t>AMARU Waimanalo</t>
  </si>
  <si>
    <t>FEVRIER Camille</t>
  </si>
  <si>
    <t>WONG Philippe</t>
  </si>
  <si>
    <t>FAATAU Jonathan</t>
  </si>
  <si>
    <t>SHAN Moehau</t>
  </si>
  <si>
    <t>TEAM COUSIN</t>
  </si>
  <si>
    <t>TAERO Heimana</t>
  </si>
  <si>
    <t>TAUOTAHA Raiatua</t>
  </si>
  <si>
    <t>PUARAI Matairea</t>
  </si>
  <si>
    <t>TAMA Heinui</t>
  </si>
  <si>
    <t>FPPC</t>
  </si>
  <si>
    <t>PATER Hamau</t>
  </si>
  <si>
    <t>PATER Romain</t>
  </si>
  <si>
    <t>ONDICOLBERRY Heimana</t>
  </si>
  <si>
    <t>MAGNIET Nohorai</t>
  </si>
  <si>
    <t>CHIN AH YOU Matauira</t>
  </si>
  <si>
    <t>GIRARD Kevin</t>
  </si>
  <si>
    <t>LAURENT Taumeiterani</t>
  </si>
  <si>
    <t>GRAS Manatea</t>
  </si>
  <si>
    <t>TEUMERE Tivini</t>
  </si>
  <si>
    <t>TEUMERE Richard</t>
  </si>
  <si>
    <t>KUNEK Alexis</t>
  </si>
  <si>
    <t>ROSSINI Jonathan</t>
  </si>
  <si>
    <t>COUREURS DU DIMANCHE</t>
  </si>
  <si>
    <t>AGNIE Michel</t>
  </si>
  <si>
    <t>CHINISON Moana</t>
  </si>
  <si>
    <t>HEE MOANA</t>
  </si>
  <si>
    <t>RAVETUPU Robert</t>
  </si>
  <si>
    <t>MANEA Tahuea</t>
  </si>
  <si>
    <t>HENEAU Patrick</t>
  </si>
  <si>
    <t>HENEAU Alexis</t>
  </si>
  <si>
    <t>BOUTEAU Tinitua</t>
  </si>
  <si>
    <t>AUBRIOT Teofan</t>
  </si>
  <si>
    <t>DROLLET-ROYER Wanahei</t>
  </si>
  <si>
    <t>TAU Ricky</t>
  </si>
  <si>
    <t>LELEU Corentin</t>
  </si>
  <si>
    <t>MUSIAL Charles</t>
  </si>
  <si>
    <t>TEVENINO Teipoteanie</t>
  </si>
  <si>
    <t>POLLOCK Tekava</t>
  </si>
  <si>
    <t>CATHALA Teva</t>
  </si>
  <si>
    <t>CHAVEROCHE Cédric</t>
  </si>
  <si>
    <t>CATHALA/CHAVEROCHE</t>
  </si>
  <si>
    <t>SANT Amaury</t>
  </si>
  <si>
    <t>CHARBONNIER Florent</t>
  </si>
  <si>
    <t>AMAURY &amp; FLO</t>
  </si>
  <si>
    <t>CHEUG AH Kim</t>
  </si>
  <si>
    <t>JUNG René</t>
  </si>
  <si>
    <t>BODIN Frédéric</t>
  </si>
  <si>
    <t>VALAIS Bruno</t>
  </si>
  <si>
    <t>TEAM VAIORA</t>
  </si>
  <si>
    <t>TRAPPE Vincent</t>
  </si>
  <si>
    <t>LABROUSSE Olivier</t>
  </si>
  <si>
    <t>PINARD Rahiti</t>
  </si>
  <si>
    <t>SALMON Arenui</t>
  </si>
  <si>
    <t>GOODING Ismael</t>
  </si>
  <si>
    <t>MANUIREVA Maui</t>
  </si>
  <si>
    <t>BEZEAUD Romain</t>
  </si>
  <si>
    <t>TOUGERON Evgueni</t>
  </si>
  <si>
    <t>CASSANI Maxime</t>
  </si>
  <si>
    <t>RAYMOND David</t>
  </si>
  <si>
    <t>TEROROTUA Heimabarii</t>
  </si>
  <si>
    <t>MANATE Titiona</t>
  </si>
  <si>
    <t>HERAULT Herearii</t>
  </si>
  <si>
    <t>MOU Stanislas</t>
  </si>
  <si>
    <t>CROSSFIT</t>
  </si>
  <si>
    <t>ANANIA Maru</t>
  </si>
  <si>
    <t>BOYER Pierre</t>
  </si>
  <si>
    <t>PRESKIL TEAM</t>
  </si>
  <si>
    <t>MARCHAND Sébastien</t>
  </si>
  <si>
    <t>MOSSER Frédéric</t>
  </si>
  <si>
    <t>LES MARMOS</t>
  </si>
  <si>
    <t>HAOATAI Reihani</t>
  </si>
  <si>
    <t>TEARIKI Heimana</t>
  </si>
  <si>
    <t>HUIOUTU Maui</t>
  </si>
  <si>
    <t>MOANA Tehei</t>
  </si>
  <si>
    <t>TEAM FREELETICS</t>
  </si>
  <si>
    <t>PAUTEHEA Vaa-ani</t>
  </si>
  <si>
    <t>PAUTEHEA Homai</t>
  </si>
  <si>
    <t>UA-HUKA</t>
  </si>
  <si>
    <t>MARQUISES</t>
  </si>
  <si>
    <t>SAINT-MAXENT Jean-Yves</t>
  </si>
  <si>
    <t>TAAREA Rainui</t>
  </si>
  <si>
    <t>BOUKOUCHA Anthony</t>
  </si>
  <si>
    <t>TOURNAY Frédéric</t>
  </si>
  <si>
    <t>LES CALLAGHANS</t>
  </si>
  <si>
    <t>KAIHA Daniel</t>
  </si>
  <si>
    <t>TEMARII Charles</t>
  </si>
  <si>
    <t>KIT ET KAT</t>
  </si>
  <si>
    <t>TERIIEROOITERAI Yannick</t>
  </si>
  <si>
    <t>TERIIEROOITERAI Tinitua</t>
  </si>
  <si>
    <t>TEAM VINI</t>
  </si>
  <si>
    <t>TEHARURU Vetea</t>
  </si>
  <si>
    <t>UTIA Tiamatahi</t>
  </si>
  <si>
    <t>TEMAURI Teariinui</t>
  </si>
  <si>
    <t>YOU SING Tehaamoana</t>
  </si>
  <si>
    <t>FRANCOIS Fano-Henri</t>
  </si>
  <si>
    <t>SCHWARZ Hans</t>
  </si>
  <si>
    <t>MATAIKI Koihi</t>
  </si>
  <si>
    <t>HUUTI Heimanu</t>
  </si>
  <si>
    <t>WONG Frédéric</t>
  </si>
  <si>
    <t>MARGUERITE Ulrich</t>
  </si>
  <si>
    <t>TEAM SHANGAI</t>
  </si>
  <si>
    <t>TETAURIHIA Kirianu</t>
  </si>
  <si>
    <t>TUAHU Ridolphe</t>
  </si>
  <si>
    <t>TEAM SUNSHINE</t>
  </si>
  <si>
    <t>BRIANT Eddy</t>
  </si>
  <si>
    <t>BUCHIN Rauhiti</t>
  </si>
  <si>
    <t>LES AITOS MILO</t>
  </si>
  <si>
    <t>DROUARD Kauehi</t>
  </si>
  <si>
    <t>LENOIR Jacques</t>
  </si>
  <si>
    <t>THOREZ Yann</t>
  </si>
  <si>
    <t>LO Yann</t>
  </si>
  <si>
    <t>Y &amp; Y / PHYSIGMA</t>
  </si>
  <si>
    <t xml:space="preserve">HIOE Ramon </t>
  </si>
  <si>
    <t>KAKE Hiashi</t>
  </si>
  <si>
    <t>TE AITO NO PAEA/Com PAEA</t>
  </si>
  <si>
    <t>HOTOEUA Tamatoa</t>
  </si>
  <si>
    <t>TEFAAFANA Jean</t>
  </si>
  <si>
    <t>AMARU Tom</t>
  </si>
  <si>
    <t>GIL Gioivanni</t>
  </si>
  <si>
    <t>URIMA Hitimarama</t>
  </si>
  <si>
    <t>YOUNG PINE Puarii</t>
  </si>
  <si>
    <t>EBBS Matahi</t>
  </si>
  <si>
    <t>REVAULT Mauri</t>
  </si>
  <si>
    <t>MARURAI Axel</t>
  </si>
  <si>
    <t>TEANO Torea</t>
  </si>
  <si>
    <t>PM FAAA</t>
  </si>
  <si>
    <t>BONICEL Fabrice</t>
  </si>
  <si>
    <t>DARGENT Jean-Philippe</t>
  </si>
  <si>
    <t>TIC ET TAC</t>
  </si>
  <si>
    <t>BONNO Kami</t>
  </si>
  <si>
    <t>HIPPERT Tamahau</t>
  </si>
  <si>
    <t>SANDFORD Louis</t>
  </si>
  <si>
    <t>TEMAURI Ranui</t>
  </si>
  <si>
    <t>CADROT Willy</t>
  </si>
  <si>
    <t>CADROT Enodi</t>
  </si>
  <si>
    <t>VAN BASTOLAER Christopher</t>
  </si>
  <si>
    <t>RICHMOND Manuiti</t>
  </si>
  <si>
    <t>CHANE Alain</t>
  </si>
  <si>
    <t>LEE Kevin</t>
  </si>
  <si>
    <t>CHINA-TEP TEAM</t>
  </si>
  <si>
    <t>TEARIKI Harrys</t>
  </si>
  <si>
    <t>MARUHI KEVIN</t>
  </si>
  <si>
    <t>GRIGNON Patrice</t>
  </si>
  <si>
    <t>SCHOLERMANN Nestor</t>
  </si>
  <si>
    <t>TEAM NESCAFE  3 en 1</t>
  </si>
  <si>
    <t>GRAUGNARD Candice</t>
  </si>
  <si>
    <t>AUNE Géraldine</t>
  </si>
  <si>
    <t>RUN AND KITE</t>
  </si>
  <si>
    <t>MAIHI Joséphine</t>
  </si>
  <si>
    <t>ARUI Samantha</t>
  </si>
  <si>
    <t xml:space="preserve">BEZIER Loïs </t>
  </si>
  <si>
    <t>POINTIS Kalani</t>
  </si>
  <si>
    <t>BEZIERS LA FOSSE Laëtitia</t>
  </si>
  <si>
    <t>GOEPP Carine</t>
  </si>
  <si>
    <t>LES POP'UP</t>
  </si>
  <si>
    <t>AUBIN Alice</t>
  </si>
  <si>
    <t>ORLOW Eva</t>
  </si>
  <si>
    <t>CASSANI Lilou</t>
  </si>
  <si>
    <t>RICHER Candice</t>
  </si>
  <si>
    <t>MAUNIER Stéphanie</t>
  </si>
  <si>
    <t>SANFORD Marina</t>
  </si>
  <si>
    <t>LARGEAUD-ORTEGA Sylvie</t>
  </si>
  <si>
    <t>SYLVAIN Orama</t>
  </si>
  <si>
    <t>MAIHI Tania</t>
  </si>
  <si>
    <t>SANFORD Yolande</t>
  </si>
  <si>
    <t>GERST Hinerava</t>
  </si>
  <si>
    <t>WOHLER Hereiti</t>
  </si>
  <si>
    <t>KIFFE LA LIFE</t>
  </si>
  <si>
    <t>BUCHIN Teura</t>
  </si>
  <si>
    <t>MC CALLUM Poehere</t>
  </si>
  <si>
    <t>GERNEZ Estelle</t>
  </si>
  <si>
    <t>BERNARD Carine</t>
  </si>
  <si>
    <t>LA CAEST</t>
  </si>
  <si>
    <t>GUILLOTS Carmen</t>
  </si>
  <si>
    <t>HANERE Romaine</t>
  </si>
  <si>
    <t>TE VAHINE</t>
  </si>
  <si>
    <t>OTCENASEK Hinau</t>
  </si>
  <si>
    <t>OTCENASEK Naomi</t>
  </si>
  <si>
    <t>OTCENASEK</t>
  </si>
  <si>
    <t xml:space="preserve">PIHAATAE Raihei </t>
  </si>
  <si>
    <t>TURI Purotu</t>
  </si>
  <si>
    <t>TARAHU Eva</t>
  </si>
  <si>
    <t>SOMMERS Vaiarava</t>
  </si>
  <si>
    <t>C'EST REVA</t>
  </si>
  <si>
    <t>POAREU Cynthia</t>
  </si>
  <si>
    <t>ANANIA Heipua</t>
  </si>
  <si>
    <t>LES RAZMOKETTES</t>
  </si>
  <si>
    <t>ABIVEN Laurence</t>
  </si>
  <si>
    <t>MALLET Henri, Pierre</t>
  </si>
  <si>
    <t>THE POGS</t>
  </si>
  <si>
    <t>CERUTTI Zoé</t>
  </si>
  <si>
    <t>FLEURE Valentine</t>
  </si>
  <si>
    <t>POIDRAS Sylvie</t>
  </si>
  <si>
    <t>GIRAUDBIT Juliette</t>
  </si>
  <si>
    <t>FRAIOLI Dylan-Madison</t>
  </si>
  <si>
    <t>MARCON Fanny</t>
  </si>
  <si>
    <t>AUBINEAU Janick</t>
  </si>
  <si>
    <t>BATTISTON Anna-Maria</t>
  </si>
  <si>
    <t>MARIAROSA ATHL. TAIARAPU ADAT</t>
  </si>
  <si>
    <t>MICHELETTI Ludivine</t>
  </si>
  <si>
    <t>LE BRONNCE-VOISARD Tahiarii</t>
  </si>
  <si>
    <t>LA VIE EST BELLE</t>
  </si>
  <si>
    <t>POROI Isabelle</t>
  </si>
  <si>
    <t>TEIHOTU Laura</t>
  </si>
  <si>
    <t>RAURA</t>
  </si>
  <si>
    <t xml:space="preserve">TIRAO Ravahere </t>
  </si>
  <si>
    <t>PUTUA Joyce</t>
  </si>
  <si>
    <t>MAQUIGNON Franceline</t>
  </si>
  <si>
    <t>PERRY Heiani</t>
  </si>
  <si>
    <t>RAIDY GIRLS</t>
  </si>
  <si>
    <t>MATEHAU Ahutia</t>
  </si>
  <si>
    <t>GUEHENNEUC Poeata</t>
  </si>
  <si>
    <t>MARTINS Brigitte</t>
  </si>
  <si>
    <t>ROUFFIGNAC Coralie</t>
  </si>
  <si>
    <t>PUA'A HORO VITI VITI RERE</t>
  </si>
  <si>
    <t>MAITERE Heimata</t>
  </si>
  <si>
    <t>TEURA Maima</t>
  </si>
  <si>
    <t>TEAM RT</t>
  </si>
  <si>
    <t>BLERVAQUE Sophie</t>
  </si>
  <si>
    <t>ORSINGHER Martine</t>
  </si>
  <si>
    <t>NG Hereiti</t>
  </si>
  <si>
    <t xml:space="preserve">MAIHI Monoihere </t>
  </si>
  <si>
    <t>GOLHEN Poeiti</t>
  </si>
  <si>
    <t>HAMBLIN Vairea</t>
  </si>
  <si>
    <t>PERIN Véronique</t>
  </si>
  <si>
    <t>NOWAK Emilie</t>
  </si>
  <si>
    <t>LES SENORES ITI</t>
  </si>
  <si>
    <t>YUE Puarea</t>
  </si>
  <si>
    <t>TAMARII Naomi</t>
  </si>
  <si>
    <t>QUINTARD Sylvia</t>
  </si>
  <si>
    <t>TEAHUITU Sabrina</t>
  </si>
  <si>
    <t>TOROMONA Anne-Marie</t>
  </si>
  <si>
    <t>TEHUI Moeana</t>
  </si>
  <si>
    <t>GUYOT Vairea</t>
  </si>
  <si>
    <t>PUGIBET Vairea</t>
  </si>
  <si>
    <t>HEALTHY LIFE STYLE CLUB</t>
  </si>
  <si>
    <t>TEAUNA Maria</t>
  </si>
  <si>
    <t>MOEINO Vaite</t>
  </si>
  <si>
    <t>TAAROA Rautea</t>
  </si>
  <si>
    <t>TETUAAPUA Tutia</t>
  </si>
  <si>
    <t>JACQUET Titaina</t>
  </si>
  <si>
    <t>DEXTER Heikura Nui</t>
  </si>
  <si>
    <t>TEAM CHENET K6</t>
  </si>
  <si>
    <t>SHAN HO FOC Sabrina</t>
  </si>
  <si>
    <t>VILLA Raina</t>
  </si>
  <si>
    <t>BINA ET RAINA'S</t>
  </si>
  <si>
    <t>LOUVET Myriam</t>
  </si>
  <si>
    <t>GODET Claire</t>
  </si>
  <si>
    <t>LES ANGEVINES</t>
  </si>
  <si>
    <t>BOYER Tea</t>
  </si>
  <si>
    <t>BADIN Vaiana</t>
  </si>
  <si>
    <t>LUCAS Vaimiti</t>
  </si>
  <si>
    <t>CHONON Sandra</t>
  </si>
  <si>
    <t>LES GARDIENNES DE L'UNIVERS</t>
  </si>
  <si>
    <t>FATUPUA Fabienne</t>
  </si>
  <si>
    <t>RICHMOND Vahinetua</t>
  </si>
  <si>
    <t>LES FLEMARDES</t>
  </si>
  <si>
    <t>BARREAU Annabelle</t>
  </si>
  <si>
    <t>NICOLAS Véronique</t>
  </si>
  <si>
    <t>PAPARAPROFS</t>
  </si>
  <si>
    <t>BUSSARD Carolle</t>
  </si>
  <si>
    <t>BUSSARD Alice</t>
  </si>
  <si>
    <t>LES BUSSARD</t>
  </si>
  <si>
    <t>HOUETTE Fanny</t>
  </si>
  <si>
    <t>SEMONT Audrey</t>
  </si>
  <si>
    <t>ZEN MILED Myriam</t>
  </si>
  <si>
    <t>CLER Hélène</t>
  </si>
  <si>
    <t>LES POLYPES</t>
  </si>
  <si>
    <t>KULKA Inga</t>
  </si>
  <si>
    <t>CROISIE Hianau</t>
  </si>
  <si>
    <t>MALLET Sophie-Marie</t>
  </si>
  <si>
    <t>GROOTENBOER Bénédicte</t>
  </si>
  <si>
    <t>FAICYTAIL</t>
  </si>
  <si>
    <t>CHANG LAM Laure</t>
  </si>
  <si>
    <t>CHOU Simone</t>
  </si>
  <si>
    <t>CHOUD'OR</t>
  </si>
  <si>
    <t>BERTHOLON Déborah</t>
  </si>
  <si>
    <t>DOUCET Peurau</t>
  </si>
  <si>
    <t>LES JANETS</t>
  </si>
  <si>
    <t>TAUHIRO Miriama</t>
  </si>
  <si>
    <t>HOLWEIG Heitiare</t>
  </si>
  <si>
    <t>HAOREA Viniura</t>
  </si>
  <si>
    <t>HELME Kelly</t>
  </si>
  <si>
    <t>WILLIAMS Bernadette</t>
  </si>
  <si>
    <t>TEFAATAU Titaina</t>
  </si>
  <si>
    <t>HUUKENA Eva</t>
  </si>
  <si>
    <t>YNAM Virna</t>
  </si>
  <si>
    <t>CEGELEC</t>
  </si>
  <si>
    <t>HOLMAN Kahaia</t>
  </si>
  <si>
    <t>TIALETAGI Eleanore</t>
  </si>
  <si>
    <t>CHAILLOUX Noeline</t>
  </si>
  <si>
    <t>CHAILLOUX Nuccia</t>
  </si>
  <si>
    <t>BAD GIRLS</t>
  </si>
  <si>
    <t>FAARII Poerava</t>
  </si>
  <si>
    <t>SASAKI Azusa</t>
  </si>
  <si>
    <t>GUILLOTS Mireille</t>
  </si>
  <si>
    <t>TEINA Hinaarii</t>
  </si>
  <si>
    <t>LES PESTOUILLES</t>
  </si>
  <si>
    <t>VALAIS Anaïs</t>
  </si>
  <si>
    <t>VALAIS Marie-France</t>
  </si>
  <si>
    <t>VAHINE VAIORA</t>
  </si>
  <si>
    <t>RIGAUD Caroline</t>
  </si>
  <si>
    <t>VAUTRIN Elodie</t>
  </si>
  <si>
    <t>FROGUETTES 1</t>
  </si>
  <si>
    <t>AUVRAY Gwendoling</t>
  </si>
  <si>
    <t>MERZOUG Barbara</t>
  </si>
  <si>
    <t>FROGUETTES 2</t>
  </si>
  <si>
    <t>REICHART Madeleine</t>
  </si>
  <si>
    <t>MOALA Malia</t>
  </si>
  <si>
    <t>DUCHEK Raina</t>
  </si>
  <si>
    <t>DUCHEK Jiména</t>
  </si>
  <si>
    <t>LIONG SING TSOI Sandrine</t>
  </si>
  <si>
    <t>TEROOATEA Raimere</t>
  </si>
  <si>
    <t>GOUTIER Fabienne</t>
  </si>
  <si>
    <t>PRUVOST Elodie</t>
  </si>
  <si>
    <t>LES VAHINES</t>
  </si>
  <si>
    <t>PUTOA Lucie</t>
  </si>
  <si>
    <t>FARAIRE Pierrette</t>
  </si>
  <si>
    <t>LES TOPS NOODLES MAGGI</t>
  </si>
  <si>
    <t>KRAUSE Keahe</t>
  </si>
  <si>
    <t>TEHURITAUA Tehani</t>
  </si>
  <si>
    <t>CHAUVELOT Salome</t>
  </si>
  <si>
    <t>HERVE Mewen</t>
  </si>
  <si>
    <t>BEQUET Romain</t>
  </si>
  <si>
    <t>PEROU Laure</t>
  </si>
  <si>
    <t>DUBOUCH Tevaiarii</t>
  </si>
  <si>
    <t>PETIT Poeiti</t>
  </si>
  <si>
    <t>TERIITAHI Mikael</t>
  </si>
  <si>
    <t>GLEIZES Manureva</t>
  </si>
  <si>
    <t>TERIITAHI'S FAMILY</t>
  </si>
  <si>
    <t>TRANVANNE Moeiti</t>
  </si>
  <si>
    <t>PERNOT Teiva</t>
  </si>
  <si>
    <t>KUI SANG Wayane</t>
  </si>
  <si>
    <t>IMBERT Dylan</t>
  </si>
  <si>
    <t>DESFOUR Manon</t>
  </si>
  <si>
    <t>VILLA Romain</t>
  </si>
  <si>
    <t>LICHENG Olivier</t>
  </si>
  <si>
    <t>CHAVEZ Raita</t>
  </si>
  <si>
    <t>LEY Jimmy</t>
  </si>
  <si>
    <t>TUFAIMEA Mata</t>
  </si>
  <si>
    <t>CALAMEL Jade</t>
  </si>
  <si>
    <t>KINCSES-DEAK Ateanui</t>
  </si>
  <si>
    <t>OPUU Niuma</t>
  </si>
  <si>
    <t>OPUU Atanui</t>
  </si>
  <si>
    <t>POROI Timeri</t>
  </si>
  <si>
    <t>ROBERT Keanu</t>
  </si>
  <si>
    <t>LIGEROT Louis</t>
  </si>
  <si>
    <t>AGUSSAN Nahema</t>
  </si>
  <si>
    <t>ROPITEAU Kailea</t>
  </si>
  <si>
    <t>TUHEI Hono</t>
  </si>
  <si>
    <t>CHAVEROCHE Teiki</t>
  </si>
  <si>
    <t>LOLLICHON Jeanne</t>
  </si>
  <si>
    <t>BOYER Ramoemoea</t>
  </si>
  <si>
    <t>SENELONGE Herearii</t>
  </si>
  <si>
    <t>PERIDOU Florian</t>
  </si>
  <si>
    <t>MOREAU Vaiana</t>
  </si>
  <si>
    <t>PUGIBET Manea</t>
  </si>
  <si>
    <t>AJUELOS Tamara</t>
  </si>
  <si>
    <t>BRENIER Nicolas</t>
  </si>
  <si>
    <t>BOY Johanna</t>
  </si>
  <si>
    <t>ONE AGAIN A BISTOUFLY</t>
  </si>
  <si>
    <t>WO Romina</t>
  </si>
  <si>
    <t>KELLY Raymond</t>
  </si>
  <si>
    <t>HIHIHI TEAM</t>
  </si>
  <si>
    <t>LANGOMAZINO Ravanui</t>
  </si>
  <si>
    <t>LANGOMAZINO Hitirau</t>
  </si>
  <si>
    <t>DELION Ranitea</t>
  </si>
  <si>
    <t>OCTCENASEK Manarii</t>
  </si>
  <si>
    <t>HAUATA Tiairani</t>
  </si>
  <si>
    <t>CHUNG Tahiarii</t>
  </si>
  <si>
    <t>IP LEE HOI Pierre</t>
  </si>
  <si>
    <t>IP LEE HOI Kathyrina</t>
  </si>
  <si>
    <t>TEAM PAFARA</t>
  </si>
  <si>
    <t>GARCIA Krystal</t>
  </si>
  <si>
    <t>DAUMONT Alexandre</t>
  </si>
  <si>
    <t>GREG Hiro</t>
  </si>
  <si>
    <t>TEHURITAUA Florent</t>
  </si>
  <si>
    <t>NESTLE</t>
  </si>
  <si>
    <t>TAIORE Heimiri</t>
  </si>
  <si>
    <t>TEHEURA Gimena</t>
  </si>
  <si>
    <t>TUMATA</t>
  </si>
  <si>
    <t>FERCOQ Christine</t>
  </si>
  <si>
    <t>FERCOQ Denis</t>
  </si>
  <si>
    <t>LES TICOQS</t>
  </si>
  <si>
    <t>SAMUELA Fiona</t>
  </si>
  <si>
    <t>PERIN Clément</t>
  </si>
  <si>
    <t>TUIRI Raimana</t>
  </si>
  <si>
    <t>FOSTER Hirinaki</t>
  </si>
  <si>
    <t>TAIARUI Charles</t>
  </si>
  <si>
    <t>HAREA Leilanie</t>
  </si>
  <si>
    <t>GRIHANGNE Zoé</t>
  </si>
  <si>
    <t>MARTIN Thibault</t>
  </si>
  <si>
    <t>WAN RIAU Hanamea</t>
  </si>
  <si>
    <t>TAPUTU Hiroa</t>
  </si>
  <si>
    <t>LE BRONNEC-VOISARD Hina</t>
  </si>
  <si>
    <t>PEA Hererau</t>
  </si>
  <si>
    <t>HINAHERE</t>
  </si>
  <si>
    <t>LEYRAL Tehani</t>
  </si>
  <si>
    <t>FRERE Marc</t>
  </si>
  <si>
    <t>VIVIEN Vicente</t>
  </si>
  <si>
    <t>FAUA Hereani</t>
  </si>
  <si>
    <t>CASPAR Tereva</t>
  </si>
  <si>
    <t>SCHEMITH Tehina</t>
  </si>
  <si>
    <t>TEAM PIDOU</t>
  </si>
  <si>
    <t>MU WONG Ronald</t>
  </si>
  <si>
    <t>MU WONG Davina</t>
  </si>
  <si>
    <t>MU WONG TEAM</t>
  </si>
  <si>
    <t>RIOULT Régine</t>
  </si>
  <si>
    <t>POILBOUT Frédérique</t>
  </si>
  <si>
    <t>MANGO</t>
  </si>
  <si>
    <t>FULLER Keikilani</t>
  </si>
  <si>
    <t>LI CHAO Brandon</t>
  </si>
  <si>
    <t>TEFAAFANA Ariihoe</t>
  </si>
  <si>
    <t>MILLION Maiti</t>
  </si>
  <si>
    <t>CAHOT Jean-Pierre</t>
  </si>
  <si>
    <t>FLORES Adeline</t>
  </si>
  <si>
    <t>J.E.A.D.</t>
  </si>
  <si>
    <t>GENDRON Hinatea</t>
  </si>
  <si>
    <t>EULOGE Tehaumaru</t>
  </si>
  <si>
    <t>TAURAA Ahimana</t>
  </si>
  <si>
    <t>FRANCE Teva</t>
  </si>
  <si>
    <t>TEANINIURAITEMOANA Tanetuiatea</t>
  </si>
  <si>
    <t>CADOUSTEAU augustine</t>
  </si>
  <si>
    <t>ROCQUET Julien</t>
  </si>
  <si>
    <t>BOTBOC Soraya</t>
  </si>
  <si>
    <t>INAA</t>
  </si>
  <si>
    <t>FORRE Jacky</t>
  </si>
  <si>
    <t>FORRE Marie-Hélène</t>
  </si>
  <si>
    <t>FORRE</t>
  </si>
  <si>
    <t>LEHARTEL Teheiarii</t>
  </si>
  <si>
    <t>BOULEAU Anne-Charlotte</t>
  </si>
  <si>
    <t>NOUNOURS ET PIPOUNETTE</t>
  </si>
  <si>
    <t>HIPPERT Toerau</t>
  </si>
  <si>
    <t>THERON Emma</t>
  </si>
  <si>
    <t>TETOOFA Triponel</t>
  </si>
  <si>
    <t>ROOMATAAROA Tireta</t>
  </si>
  <si>
    <t>GAILLOT Alexandre</t>
  </si>
  <si>
    <t>GAILLOT Nathalie</t>
  </si>
  <si>
    <t>CARPE DIEN</t>
  </si>
  <si>
    <t>PITO Manarii</t>
  </si>
  <si>
    <t xml:space="preserve">PITO Tahia </t>
  </si>
  <si>
    <t>TAHUHUTERANI Iminui</t>
  </si>
  <si>
    <t>BONNO Heiarii</t>
  </si>
  <si>
    <t>HEINUI TEAM/Com PAEA</t>
  </si>
  <si>
    <t>TARAHU Geoffrey</t>
  </si>
  <si>
    <t>PY Charly</t>
  </si>
  <si>
    <t>VAKI Hanahei</t>
  </si>
  <si>
    <t>VAN BASTOLAER Manuarii</t>
  </si>
  <si>
    <t>HAREHOE Ruita</t>
  </si>
  <si>
    <t>HAREHOE Ariihau</t>
  </si>
  <si>
    <t>HAREHOE POWER</t>
  </si>
  <si>
    <t>TATARATA Marleany</t>
  </si>
  <si>
    <t>VAN BASTOLAER Ovini</t>
  </si>
  <si>
    <t>LIFE IS BETTER IN MOOREA</t>
  </si>
  <si>
    <t>TAPETA-HOIORE Tehotu</t>
  </si>
  <si>
    <t>POURU Faimano</t>
  </si>
  <si>
    <t>CHAMBEAU Laetitia</t>
  </si>
  <si>
    <t>NOEL Alexis</t>
  </si>
  <si>
    <t>PAOFAI STAR</t>
  </si>
  <si>
    <t>CHAPMAN Poerava</t>
  </si>
  <si>
    <t>LAZAREVITCH Dylan</t>
  </si>
  <si>
    <t>LES BBDA</t>
  </si>
  <si>
    <t>GOURRAT Ieietunoa</t>
  </si>
  <si>
    <t>VIRIAMU Reuera</t>
  </si>
  <si>
    <t>CHAPLAIN Aurélie</t>
  </si>
  <si>
    <t>JOCAILLE Matthieu</t>
  </si>
  <si>
    <t>DAMIRI Steevy</t>
  </si>
  <si>
    <t>MATOHI Pitoura</t>
  </si>
  <si>
    <t>TAMU Rahiti</t>
  </si>
  <si>
    <t>TAMU Leila</t>
  </si>
  <si>
    <t>TAMU RAHITI et TAMU Leila</t>
  </si>
  <si>
    <t>MAITUI épse AMARU Véronique</t>
  </si>
  <si>
    <t>HENRY Jordan</t>
  </si>
  <si>
    <t>MOEMOEA</t>
  </si>
  <si>
    <t>PAOLI Corinne</t>
  </si>
  <si>
    <t>METIVIER Arnaud</t>
  </si>
  <si>
    <t>TETUIRA Rumahere</t>
  </si>
  <si>
    <t>AVAE Raihau</t>
  </si>
  <si>
    <t>MOREAU Cécile</t>
  </si>
  <si>
    <t>GERMAIN Philippe</t>
  </si>
  <si>
    <t>SUN TEAM ATACEM</t>
  </si>
  <si>
    <t>TERIITAUMIHAU Haines</t>
  </si>
  <si>
    <t>TOROHIA Raihei</t>
  </si>
  <si>
    <t>MATARAI TEAM</t>
  </si>
  <si>
    <t>TEROROTUA Loïc</t>
  </si>
  <si>
    <t>TEROROTUA Jeannette</t>
  </si>
  <si>
    <t>TEROROTUA</t>
  </si>
  <si>
    <t>TRIPONEL Maud</t>
  </si>
  <si>
    <t>TRIPONEL Tamahau</t>
  </si>
  <si>
    <t>TRIP D'AMOUR</t>
  </si>
  <si>
    <t>DOMINGO Rumahere</t>
  </si>
  <si>
    <t>VOTA Philippe</t>
  </si>
  <si>
    <t>AITA E TA'IRA'A</t>
  </si>
  <si>
    <t>ROOMATAAROA Moerai</t>
  </si>
  <si>
    <t>HUAATUA Vahineravaai</t>
  </si>
  <si>
    <t>PARATAITO</t>
  </si>
  <si>
    <t>GUEHENNEC Manua</t>
  </si>
  <si>
    <t>REVAULT Esther</t>
  </si>
  <si>
    <t>LES PAS PRESSES</t>
  </si>
  <si>
    <t>DELORME Teiti</t>
  </si>
  <si>
    <t>DELORME Amandine</t>
  </si>
  <si>
    <t>CHEUNG PIOU Teva</t>
  </si>
  <si>
    <t>ROUSSET Heidy</t>
  </si>
  <si>
    <t>LES MOU-MOU</t>
  </si>
  <si>
    <t>AGNIE Jessie</t>
  </si>
  <si>
    <t>HARING Noarii</t>
  </si>
  <si>
    <t>DHIEUX Heimata</t>
  </si>
  <si>
    <t>DHIEUX Tamara</t>
  </si>
  <si>
    <t>ROTUI ROOTS</t>
  </si>
  <si>
    <t>YUE Tepua</t>
  </si>
  <si>
    <t>KAIMUKO Ronald</t>
  </si>
  <si>
    <t>GUIFFORD Hinau</t>
  </si>
  <si>
    <t>BERGEY Franck</t>
  </si>
  <si>
    <t>BRAZIL</t>
  </si>
  <si>
    <t>GRAFFE Vehiatua</t>
  </si>
  <si>
    <t>EBB Mihimana</t>
  </si>
  <si>
    <t>CROISIE Aimana</t>
  </si>
  <si>
    <t>CROISIE Liliane</t>
  </si>
  <si>
    <t>DRAI Yoni</t>
  </si>
  <si>
    <t>PERRIN Sandra</t>
  </si>
  <si>
    <t>LES NIAS DE PLAMACHIN</t>
  </si>
  <si>
    <t>AVAEMAI Stella</t>
  </si>
  <si>
    <t>POUIRA Tamuera</t>
  </si>
  <si>
    <t>BORDET Arrinui</t>
  </si>
  <si>
    <t>TREJAUT Anne</t>
  </si>
  <si>
    <t>FOUDRE DE L'AMOUR</t>
  </si>
  <si>
    <t>RIGOREAU Béatrice</t>
  </si>
  <si>
    <t>BRILLANT Jean-Marc</t>
  </si>
  <si>
    <t>FUN TEAM ATACEM</t>
  </si>
  <si>
    <t>TEFAAFANA Charles</t>
  </si>
  <si>
    <t>ARII Sylvie</t>
  </si>
  <si>
    <t>MAILION Stéphane</t>
  </si>
  <si>
    <t>BERNIERE Moetia</t>
  </si>
  <si>
    <t>NESCAFE STARS</t>
  </si>
  <si>
    <t>TARAUFAU Julio</t>
  </si>
  <si>
    <t>TARAUFAU Sylvie</t>
  </si>
  <si>
    <t>YEUNG-YU TSUEN Karine</t>
  </si>
  <si>
    <t>YEUNG-YU TSUEN Wilfried</t>
  </si>
  <si>
    <t>HAHE Marianne</t>
  </si>
  <si>
    <t>TEIHOROPUA-TEATA Tau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</si>
</sst>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5" x14ac:knownFonts="1">
    <font>
      <sz val="11"/>
      <color theme="1"/>
      <name val="Calibri"/>
      <family val="2"/>
      <scheme val="minor"/>
    </font>
    <font>
      <b/>
      <i/>
      <sz val="9"/>
      <color rgb="FFFF000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2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31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/>
    <xf numFmtId="0" fontId="0" fillId="0" borderId="0" xfId="0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Border="1" applyAlignment="1">
      <alignment horizontal="center" shrinkToFit="1"/>
    </xf>
    <xf numFmtId="0" fontId="5" fillId="3" borderId="7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center" vertical="center" shrinkToFit="1"/>
    </xf>
    <xf numFmtId="0" fontId="9" fillId="4" borderId="9" xfId="0" applyFont="1" applyFill="1" applyBorder="1" applyAlignment="1">
      <alignment horizontal="center" vertical="center" shrinkToFit="1"/>
    </xf>
    <xf numFmtId="0" fontId="8" fillId="4" borderId="10" xfId="0" applyFont="1" applyFill="1" applyBorder="1" applyAlignment="1">
      <alignment horizontal="center" vertical="center" shrinkToFit="1"/>
    </xf>
    <xf numFmtId="1" fontId="10" fillId="4" borderId="10" xfId="0" applyNumberFormat="1" applyFont="1" applyFill="1" applyBorder="1" applyAlignment="1">
      <alignment horizontal="center" vertical="center" shrinkToFit="1"/>
    </xf>
    <xf numFmtId="0" fontId="10" fillId="4" borderId="10" xfId="0" applyFont="1" applyFill="1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center" vertical="center" shrinkToFit="1"/>
    </xf>
    <xf numFmtId="0" fontId="11" fillId="6" borderId="12" xfId="0" applyFont="1" applyFill="1" applyBorder="1" applyAlignment="1">
      <alignment horizontal="center" vertical="center" shrinkToFit="1"/>
    </xf>
    <xf numFmtId="0" fontId="11" fillId="7" borderId="13" xfId="0" applyFont="1" applyFill="1" applyBorder="1" applyAlignment="1">
      <alignment horizontal="center" shrinkToFit="1"/>
    </xf>
    <xf numFmtId="164" fontId="12" fillId="0" borderId="13" xfId="0" applyNumberFormat="1" applyFont="1" applyBorder="1" applyAlignment="1">
      <alignment horizontal="center" vertical="center" shrinkToFit="1"/>
    </xf>
    <xf numFmtId="0" fontId="0" fillId="0" borderId="13" xfId="0" applyBorder="1" applyAlignment="1">
      <alignment shrinkToFit="1"/>
    </xf>
    <xf numFmtId="0" fontId="0" fillId="0" borderId="13" xfId="0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11" fillId="6" borderId="16" xfId="0" applyFont="1" applyFill="1" applyBorder="1" applyAlignment="1">
      <alignment horizontal="center" vertical="center" shrinkToFit="1"/>
    </xf>
    <xf numFmtId="0" fontId="11" fillId="7" borderId="17" xfId="0" applyFont="1" applyFill="1" applyBorder="1" applyAlignment="1">
      <alignment horizontal="center" shrinkToFit="1"/>
    </xf>
    <xf numFmtId="164" fontId="12" fillId="0" borderId="17" xfId="0" applyNumberFormat="1" applyFont="1" applyBorder="1" applyAlignment="1">
      <alignment horizontal="center" vertical="center" shrinkToFit="1"/>
    </xf>
    <xf numFmtId="0" fontId="13" fillId="7" borderId="17" xfId="0" applyNumberFormat="1" applyFont="1" applyFill="1" applyBorder="1" applyAlignment="1">
      <alignment horizontal="left" vertical="center" shrinkToFit="1"/>
    </xf>
    <xf numFmtId="0" fontId="0" fillId="0" borderId="17" xfId="0" applyBorder="1" applyAlignment="1">
      <alignment shrinkToFit="1"/>
    </xf>
    <xf numFmtId="0" fontId="0" fillId="0" borderId="17" xfId="0" applyBorder="1" applyAlignment="1">
      <alignment horizontal="center" shrinkToFit="1"/>
    </xf>
    <xf numFmtId="0" fontId="0" fillId="0" borderId="18" xfId="0" applyBorder="1" applyAlignment="1">
      <alignment horizontal="center" shrinkToFit="1"/>
    </xf>
    <xf numFmtId="0" fontId="2" fillId="5" borderId="19" xfId="0" applyFont="1" applyFill="1" applyBorder="1" applyAlignment="1">
      <alignment horizontal="center" vertical="center" shrinkToFit="1"/>
    </xf>
    <xf numFmtId="0" fontId="11" fillId="6" borderId="20" xfId="0" applyFont="1" applyFill="1" applyBorder="1" applyAlignment="1">
      <alignment horizontal="center" vertical="center" shrinkToFit="1"/>
    </xf>
    <xf numFmtId="0" fontId="11" fillId="7" borderId="21" xfId="0" applyFont="1" applyFill="1" applyBorder="1" applyAlignment="1">
      <alignment horizontal="center" shrinkToFit="1"/>
    </xf>
    <xf numFmtId="164" fontId="12" fillId="0" borderId="21" xfId="0" applyNumberFormat="1" applyFont="1" applyBorder="1" applyAlignment="1">
      <alignment horizontal="center" vertical="center" shrinkToFit="1"/>
    </xf>
    <xf numFmtId="0" fontId="13" fillId="7" borderId="21" xfId="0" applyNumberFormat="1" applyFont="1" applyFill="1" applyBorder="1" applyAlignment="1">
      <alignment horizontal="left" vertical="center" shrinkToFit="1"/>
    </xf>
    <xf numFmtId="0" fontId="0" fillId="0" borderId="21" xfId="0" applyBorder="1" applyAlignment="1">
      <alignment shrinkToFit="1"/>
    </xf>
    <xf numFmtId="0" fontId="0" fillId="0" borderId="21" xfId="0" applyBorder="1" applyAlignment="1">
      <alignment horizontal="center" shrinkToFit="1"/>
    </xf>
    <xf numFmtId="0" fontId="0" fillId="0" borderId="22" xfId="0" applyBorder="1" applyAlignment="1">
      <alignment horizontal="center" shrinkToFit="1"/>
    </xf>
    <xf numFmtId="0" fontId="2" fillId="3" borderId="23" xfId="0" applyFont="1" applyFill="1" applyBorder="1" applyAlignment="1">
      <alignment shrinkToFit="1"/>
    </xf>
    <xf numFmtId="0" fontId="2" fillId="0" borderId="0" xfId="0" applyFont="1" applyAlignment="1">
      <alignment shrinkToFit="1"/>
    </xf>
    <xf numFmtId="164" fontId="0" fillId="0" borderId="0" xfId="0" applyNumberFormat="1" applyAlignment="1">
      <alignment shrinkToFit="1"/>
    </xf>
    <xf numFmtId="0" fontId="6" fillId="3" borderId="24" xfId="0" applyFont="1" applyFill="1" applyBorder="1" applyAlignment="1">
      <alignment shrinkToFit="1"/>
    </xf>
    <xf numFmtId="0" fontId="7" fillId="0" borderId="6" xfId="0" applyFont="1" applyBorder="1" applyAlignment="1">
      <alignment shrinkToFit="1"/>
    </xf>
    <xf numFmtId="0" fontId="7" fillId="0" borderId="6" xfId="0" applyFont="1" applyBorder="1" applyAlignment="1">
      <alignment horizontal="center" shrinkToFit="1"/>
    </xf>
    <xf numFmtId="0" fontId="2" fillId="5" borderId="25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left" shrinkToFit="1"/>
    </xf>
    <xf numFmtId="0" fontId="0" fillId="0" borderId="17" xfId="0" applyBorder="1" applyAlignment="1">
      <alignment horizontal="left" shrinkToFit="1"/>
    </xf>
    <xf numFmtId="0" fontId="0" fillId="0" borderId="21" xfId="0" applyBorder="1" applyAlignment="1">
      <alignment horizontal="left" shrinkToFit="1"/>
    </xf>
    <xf numFmtId="164" fontId="8" fillId="4" borderId="10" xfId="0" applyNumberFormat="1" applyFont="1" applyFill="1" applyBorder="1" applyAlignment="1">
      <alignment horizontal="center" vertical="center" shrinkToFit="1"/>
    </xf>
    <xf numFmtId="0" fontId="5" fillId="8" borderId="7" xfId="0" applyFont="1" applyFill="1" applyBorder="1" applyAlignment="1">
      <alignment horizontal="left"/>
    </xf>
    <xf numFmtId="0" fontId="6" fillId="8" borderId="8" xfId="0" applyFont="1" applyFill="1" applyBorder="1" applyAlignment="1">
      <alignment horizontal="center" vertical="center" shrinkToFit="1"/>
    </xf>
    <xf numFmtId="0" fontId="2" fillId="9" borderId="25" xfId="0" applyFont="1" applyFill="1" applyBorder="1" applyAlignment="1">
      <alignment horizontal="center" vertical="center" shrinkToFit="1"/>
    </xf>
    <xf numFmtId="0" fontId="2" fillId="8" borderId="15" xfId="0" applyFont="1" applyFill="1" applyBorder="1" applyAlignment="1">
      <alignment horizontal="center" vertical="center" shrinkToFit="1"/>
    </xf>
    <xf numFmtId="0" fontId="2" fillId="9" borderId="19" xfId="0" applyFont="1" applyFill="1" applyBorder="1" applyAlignment="1">
      <alignment horizontal="center" vertical="center" shrinkToFit="1"/>
    </xf>
    <xf numFmtId="0" fontId="2" fillId="8" borderId="23" xfId="0" applyFont="1" applyFill="1" applyBorder="1" applyAlignment="1">
      <alignment shrinkToFit="1"/>
    </xf>
    <xf numFmtId="0" fontId="6" fillId="8" borderId="24" xfId="0" applyFont="1" applyFill="1" applyBorder="1" applyAlignment="1">
      <alignment shrinkToFit="1"/>
    </xf>
    <xf numFmtId="0" fontId="0" fillId="0" borderId="17" xfId="0" applyBorder="1" applyAlignment="1">
      <alignment horizontal="center" vertical="center"/>
    </xf>
    <xf numFmtId="46" fontId="12" fillId="0" borderId="17" xfId="1" quotePrefix="1" applyNumberFormat="1" applyFont="1" applyBorder="1" applyAlignment="1">
      <alignment horizontal="center" shrinkToFit="1"/>
    </xf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46" fontId="12" fillId="0" borderId="0" xfId="1" quotePrefix="1" applyNumberFormat="1" applyFont="1" applyBorder="1" applyAlignment="1">
      <alignment horizontal="center" shrinkToFi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3" borderId="7" xfId="0" applyFont="1" applyFill="1" applyBorder="1" applyAlignment="1">
      <alignment horizontal="left" shrinkToFit="1"/>
    </xf>
    <xf numFmtId="0" fontId="9" fillId="4" borderId="26" xfId="0" applyFont="1" applyFill="1" applyBorder="1" applyAlignment="1">
      <alignment horizontal="center" vertical="center" shrinkToFit="1"/>
    </xf>
    <xf numFmtId="0" fontId="8" fillId="4" borderId="27" xfId="0" applyFont="1" applyFill="1" applyBorder="1" applyAlignment="1">
      <alignment horizontal="center" vertical="center" shrinkToFit="1"/>
    </xf>
    <xf numFmtId="164" fontId="8" fillId="4" borderId="27" xfId="0" applyNumberFormat="1" applyFont="1" applyFill="1" applyBorder="1" applyAlignment="1">
      <alignment horizontal="center" vertical="center" shrinkToFit="1"/>
    </xf>
    <xf numFmtId="1" fontId="10" fillId="4" borderId="27" xfId="0" applyNumberFormat="1" applyFont="1" applyFill="1" applyBorder="1" applyAlignment="1">
      <alignment horizontal="center" vertical="center" shrinkToFit="1"/>
    </xf>
    <xf numFmtId="0" fontId="10" fillId="4" borderId="27" xfId="0" applyFont="1" applyFill="1" applyBorder="1" applyAlignment="1">
      <alignment horizontal="center" vertical="center" shrinkToFit="1"/>
    </xf>
    <xf numFmtId="0" fontId="5" fillId="3" borderId="28" xfId="0" applyFont="1" applyFill="1" applyBorder="1" applyAlignment="1">
      <alignment horizontal="left"/>
    </xf>
    <xf numFmtId="0" fontId="6" fillId="0" borderId="6" xfId="0" applyFont="1" applyBorder="1" applyAlignment="1">
      <alignment shrinkToFit="1"/>
    </xf>
    <xf numFmtId="0" fontId="9" fillId="4" borderId="29" xfId="0" applyFont="1" applyFill="1" applyBorder="1" applyAlignment="1">
      <alignment horizontal="center" vertical="center" shrinkToFit="1"/>
    </xf>
    <xf numFmtId="0" fontId="11" fillId="6" borderId="30" xfId="0" applyFont="1" applyFill="1" applyBorder="1" applyAlignment="1">
      <alignment horizontal="center" vertical="center" shrinkToFit="1"/>
    </xf>
    <xf numFmtId="0" fontId="11" fillId="7" borderId="31" xfId="0" applyFont="1" applyFill="1" applyBorder="1" applyAlignment="1">
      <alignment horizontal="center" shrinkToFit="1"/>
    </xf>
    <xf numFmtId="164" fontId="12" fillId="0" borderId="31" xfId="0" applyNumberFormat="1" applyFont="1" applyBorder="1" applyAlignment="1">
      <alignment horizontal="center" vertical="center" shrinkToFit="1"/>
    </xf>
    <xf numFmtId="0" fontId="13" fillId="7" borderId="31" xfId="0" applyNumberFormat="1" applyFont="1" applyFill="1" applyBorder="1" applyAlignment="1">
      <alignment horizontal="left" vertical="center" shrinkToFit="1"/>
    </xf>
    <xf numFmtId="0" fontId="13" fillId="7" borderId="31" xfId="0" applyNumberFormat="1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11" fillId="7" borderId="16" xfId="0" applyFont="1" applyFill="1" applyBorder="1" applyAlignment="1">
      <alignment horizontal="center" vertical="center" shrinkToFit="1"/>
    </xf>
    <xf numFmtId="0" fontId="13" fillId="7" borderId="17" xfId="0" applyNumberFormat="1" applyFont="1" applyFill="1" applyBorder="1" applyAlignment="1">
      <alignment horizontal="center" vertical="center" shrinkToFit="1"/>
    </xf>
    <xf numFmtId="0" fontId="11" fillId="6" borderId="33" xfId="0" applyFont="1" applyFill="1" applyBorder="1" applyAlignment="1">
      <alignment horizontal="center" vertical="center" shrinkToFit="1"/>
    </xf>
    <xf numFmtId="0" fontId="13" fillId="7" borderId="21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6" fillId="0" borderId="6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14" fillId="10" borderId="4" xfId="0" applyFont="1" applyFill="1" applyBorder="1" applyAlignment="1">
      <alignment horizontal="center"/>
    </xf>
    <xf numFmtId="0" fontId="14" fillId="10" borderId="34" xfId="0" applyFont="1" applyFill="1" applyBorder="1" applyAlignment="1">
      <alignment horizontal="center"/>
    </xf>
    <xf numFmtId="0" fontId="14" fillId="10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</cellXfs>
  <cellStyles count="2">
    <cellStyle name="Normal" xfId="0" builtinId="0"/>
    <cellStyle name="Normal 7" xfId="1"/>
  </cellStyles>
  <dxfs count="1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ID%20PAINAPO%20200914/RESULTATS/0-RAID%20Painapo%202014-v2-1009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4"/>
      <sheetName val="TCD"/>
      <sheetName val="Infos coureurs"/>
      <sheetName val="Chrono"/>
      <sheetName val="Traitement"/>
      <sheetName val="base_ar"/>
      <sheetName val="Scratch"/>
      <sheetName val="Scratch-Scolaire"/>
      <sheetName val="Classements"/>
      <sheetName val="Podiums"/>
      <sheetName val="Recherche"/>
      <sheetName val="Feuil1"/>
    </sheetNames>
    <sheetDataSet>
      <sheetData sheetId="0"/>
      <sheetData sheetId="1"/>
      <sheetData sheetId="2">
        <row r="2">
          <cell r="A2">
            <v>1</v>
          </cell>
          <cell r="B2" t="str">
            <v>DESCAMPS Jean-Louis</v>
          </cell>
          <cell r="C2">
            <v>28482</v>
          </cell>
          <cell r="D2" t="str">
            <v>H</v>
          </cell>
          <cell r="E2" t="str">
            <v>CHENEL Claude</v>
          </cell>
          <cell r="F2">
            <v>23075</v>
          </cell>
          <cell r="G2" t="str">
            <v>H</v>
          </cell>
          <cell r="H2"/>
          <cell r="I2" t="str">
            <v>TAHITI</v>
          </cell>
          <cell r="J2" t="str">
            <v>TO'A</v>
          </cell>
          <cell r="K2" t="str">
            <v>HOMME</v>
          </cell>
          <cell r="L2" t="str">
            <v>TO'A HOMME</v>
          </cell>
          <cell r="M2" t="str">
            <v>T</v>
          </cell>
        </row>
        <row r="3">
          <cell r="A3">
            <v>2</v>
          </cell>
          <cell r="B3" t="str">
            <v>TAUIRA Tenahiri</v>
          </cell>
          <cell r="C3">
            <v>34152</v>
          </cell>
          <cell r="D3" t="str">
            <v>H</v>
          </cell>
          <cell r="E3" t="str">
            <v>ORTAS Raihau</v>
          </cell>
          <cell r="F3">
            <v>34389</v>
          </cell>
          <cell r="G3" t="str">
            <v>H</v>
          </cell>
          <cell r="H3" t="str">
            <v xml:space="preserve"> JAH BROTHERS/Com.PAEA</v>
          </cell>
          <cell r="I3" t="str">
            <v>TAHITI</v>
          </cell>
          <cell r="J3" t="str">
            <v>TO'A</v>
          </cell>
          <cell r="K3" t="str">
            <v>HOMME</v>
          </cell>
          <cell r="L3" t="str">
            <v>TO'A HOMME</v>
          </cell>
          <cell r="M3" t="str">
            <v>T</v>
          </cell>
        </row>
        <row r="4">
          <cell r="A4">
            <v>3</v>
          </cell>
          <cell r="B4" t="str">
            <v>SCHMITT Agathe</v>
          </cell>
          <cell r="C4">
            <v>28725</v>
          </cell>
          <cell r="D4" t="str">
            <v>F</v>
          </cell>
          <cell r="E4" t="str">
            <v>TEURU Teihoarii</v>
          </cell>
          <cell r="F4">
            <v>30548</v>
          </cell>
          <cell r="G4" t="str">
            <v>H</v>
          </cell>
          <cell r="H4" t="str">
            <v xml:space="preserve"> WARRIORS OF PAEA/Com.PAEA</v>
          </cell>
          <cell r="I4" t="str">
            <v>TAHITI</v>
          </cell>
          <cell r="J4" t="str">
            <v>TO'A</v>
          </cell>
          <cell r="K4" t="str">
            <v>MIXTE</v>
          </cell>
          <cell r="L4" t="str">
            <v>TO'A MIXTE</v>
          </cell>
          <cell r="M4" t="str">
            <v>T</v>
          </cell>
        </row>
        <row r="5">
          <cell r="A5">
            <v>4</v>
          </cell>
          <cell r="B5" t="str">
            <v>LEMAIRE Julien</v>
          </cell>
          <cell r="C5">
            <v>27991</v>
          </cell>
          <cell r="D5" t="str">
            <v>H</v>
          </cell>
          <cell r="E5" t="str">
            <v>GOASDOUE Guillaume</v>
          </cell>
          <cell r="F5">
            <v>29902</v>
          </cell>
          <cell r="G5" t="str">
            <v>H</v>
          </cell>
          <cell r="H5" t="str">
            <v xml:space="preserve"> H20</v>
          </cell>
          <cell r="I5" t="str">
            <v>TAHITI</v>
          </cell>
          <cell r="J5" t="str">
            <v>TO'A</v>
          </cell>
          <cell r="K5" t="str">
            <v>HOMME</v>
          </cell>
          <cell r="L5" t="str">
            <v>TO'A HOMME</v>
          </cell>
          <cell r="M5" t="str">
            <v>T</v>
          </cell>
        </row>
        <row r="6">
          <cell r="A6">
            <v>5</v>
          </cell>
          <cell r="B6" t="str">
            <v>LEFEVRE Christophe</v>
          </cell>
          <cell r="C6">
            <v>24869</v>
          </cell>
          <cell r="D6" t="str">
            <v>H</v>
          </cell>
          <cell r="E6" t="str">
            <v>LAUSSUCQ Alain</v>
          </cell>
          <cell r="F6">
            <v>22316</v>
          </cell>
          <cell r="G6" t="str">
            <v>H</v>
          </cell>
          <cell r="H6" t="str">
            <v>TEAM LEFEVRE</v>
          </cell>
          <cell r="I6" t="str">
            <v>TAHITI</v>
          </cell>
          <cell r="J6" t="str">
            <v>TO'A</v>
          </cell>
          <cell r="K6" t="str">
            <v>HOMME</v>
          </cell>
          <cell r="L6" t="str">
            <v>TO'A HOMME</v>
          </cell>
          <cell r="M6" t="str">
            <v>T</v>
          </cell>
        </row>
        <row r="7">
          <cell r="A7">
            <v>6</v>
          </cell>
          <cell r="B7" t="str">
            <v>MAILLARD Elodie</v>
          </cell>
          <cell r="C7">
            <v>32948</v>
          </cell>
          <cell r="D7" t="str">
            <v>F</v>
          </cell>
          <cell r="E7" t="str">
            <v>LEMEUR Marie-Thérèse</v>
          </cell>
          <cell r="F7">
            <v>24189</v>
          </cell>
          <cell r="G7" t="str">
            <v>F</v>
          </cell>
          <cell r="H7" t="str">
            <v xml:space="preserve"> LA VIEILLE ET SA DEMI-PORTION</v>
          </cell>
          <cell r="I7" t="str">
            <v>TAHITI</v>
          </cell>
          <cell r="J7" t="str">
            <v>TO'A</v>
          </cell>
          <cell r="K7" t="str">
            <v>FEMME</v>
          </cell>
          <cell r="L7" t="str">
            <v>TO'A FEMME</v>
          </cell>
          <cell r="M7" t="str">
            <v>T</v>
          </cell>
        </row>
        <row r="8">
          <cell r="A8">
            <v>7</v>
          </cell>
          <cell r="B8" t="str">
            <v>MAHE Eric</v>
          </cell>
          <cell r="C8">
            <v>23881</v>
          </cell>
          <cell r="D8" t="str">
            <v>H</v>
          </cell>
          <cell r="E8" t="str">
            <v>MAILLARD Stéphane</v>
          </cell>
          <cell r="F8">
            <v>25975</v>
          </cell>
          <cell r="G8" t="str">
            <v>H</v>
          </cell>
          <cell r="H8" t="str">
            <v xml:space="preserve"> TRANSPACIFIQUE</v>
          </cell>
          <cell r="I8" t="str">
            <v>TAHITI</v>
          </cell>
          <cell r="J8" t="str">
            <v>TO'A</v>
          </cell>
          <cell r="K8" t="str">
            <v>HOMME</v>
          </cell>
          <cell r="L8" t="str">
            <v>TO'A HOMME</v>
          </cell>
          <cell r="M8" t="str">
            <v>T</v>
          </cell>
        </row>
        <row r="9">
          <cell r="A9">
            <v>8</v>
          </cell>
          <cell r="B9" t="str">
            <v>HALGRAIN Dominique</v>
          </cell>
          <cell r="C9">
            <v>29244</v>
          </cell>
          <cell r="D9" t="str">
            <v>H</v>
          </cell>
          <cell r="E9" t="str">
            <v>VANNIER Jean-Pierre</v>
          </cell>
          <cell r="F9">
            <v>26223</v>
          </cell>
          <cell r="G9" t="str">
            <v>H</v>
          </cell>
          <cell r="H9" t="str">
            <v xml:space="preserve"> HAVANA CLUB</v>
          </cell>
          <cell r="I9" t="str">
            <v>TAHITI</v>
          </cell>
          <cell r="J9" t="str">
            <v>TO'A</v>
          </cell>
          <cell r="K9" t="str">
            <v>HOMME</v>
          </cell>
          <cell r="L9" t="str">
            <v>TO'A HOMME</v>
          </cell>
          <cell r="M9" t="str">
            <v>T</v>
          </cell>
        </row>
        <row r="10">
          <cell r="A10">
            <v>9</v>
          </cell>
          <cell r="B10" t="str">
            <v>BRIZARD Jérémy</v>
          </cell>
          <cell r="C10">
            <v>27163</v>
          </cell>
          <cell r="D10" t="str">
            <v>H</v>
          </cell>
          <cell r="E10" t="str">
            <v>DUEE Sullivan</v>
          </cell>
          <cell r="F10">
            <v>32090</v>
          </cell>
          <cell r="G10" t="str">
            <v>H</v>
          </cell>
          <cell r="H10" t="str">
            <v>BASE NAVALE</v>
          </cell>
          <cell r="I10" t="str">
            <v>TAHITI</v>
          </cell>
          <cell r="J10" t="str">
            <v>TO'A</v>
          </cell>
          <cell r="K10" t="str">
            <v>HOMME</v>
          </cell>
          <cell r="L10" t="str">
            <v>TO'A HOMME</v>
          </cell>
          <cell r="M10" t="str">
            <v>T</v>
          </cell>
        </row>
        <row r="11">
          <cell r="A11">
            <v>10</v>
          </cell>
          <cell r="B11" t="str">
            <v>ROCHE Vatea</v>
          </cell>
          <cell r="C11">
            <v>31014</v>
          </cell>
          <cell r="D11" t="str">
            <v>H</v>
          </cell>
          <cell r="E11" t="str">
            <v>XHAARD Maxime</v>
          </cell>
          <cell r="F11">
            <v>30461</v>
          </cell>
          <cell r="G11" t="str">
            <v>H</v>
          </cell>
          <cell r="H11" t="str">
            <v>VODKA ABSOLUT</v>
          </cell>
          <cell r="I11" t="str">
            <v>TAHITI</v>
          </cell>
          <cell r="J11" t="str">
            <v>TO'A</v>
          </cell>
          <cell r="K11" t="str">
            <v>HOMME</v>
          </cell>
          <cell r="L11" t="str">
            <v>TO'A HOMME</v>
          </cell>
          <cell r="M11" t="str">
            <v>T</v>
          </cell>
        </row>
        <row r="12">
          <cell r="A12">
            <v>11</v>
          </cell>
          <cell r="B12" t="str">
            <v>ORTS Jean-Christophe</v>
          </cell>
          <cell r="C12">
            <v>27019</v>
          </cell>
          <cell r="D12" t="str">
            <v>H</v>
          </cell>
          <cell r="E12" t="str">
            <v>VETTIER Gilles</v>
          </cell>
          <cell r="F12">
            <v>30589</v>
          </cell>
          <cell r="G12" t="str">
            <v>H</v>
          </cell>
          <cell r="H12" t="str">
            <v>ORTS / VETTIER</v>
          </cell>
          <cell r="I12" t="str">
            <v>TAHITI</v>
          </cell>
          <cell r="J12" t="str">
            <v>TO'A</v>
          </cell>
          <cell r="K12" t="str">
            <v>HOMME</v>
          </cell>
          <cell r="L12" t="str">
            <v>TO'A HOMME</v>
          </cell>
          <cell r="M12" t="str">
            <v>T</v>
          </cell>
        </row>
        <row r="13">
          <cell r="A13">
            <v>12</v>
          </cell>
          <cell r="B13" t="str">
            <v>ARAKINO Mahera</v>
          </cell>
          <cell r="C13">
            <v>30065</v>
          </cell>
          <cell r="D13" t="str">
            <v>H</v>
          </cell>
          <cell r="E13" t="str">
            <v>ORSEL Jonathan</v>
          </cell>
          <cell r="F13">
            <v>29622</v>
          </cell>
          <cell r="G13" t="str">
            <v>H</v>
          </cell>
          <cell r="H13" t="str">
            <v>LES ROOTS</v>
          </cell>
          <cell r="I13" t="str">
            <v>TAHITI</v>
          </cell>
          <cell r="J13" t="str">
            <v>TO'A</v>
          </cell>
          <cell r="K13" t="str">
            <v>HOMME</v>
          </cell>
          <cell r="L13" t="str">
            <v>TO'A HOMME</v>
          </cell>
          <cell r="M13" t="str">
            <v>T</v>
          </cell>
        </row>
        <row r="14">
          <cell r="A14">
            <v>13</v>
          </cell>
          <cell r="B14" t="str">
            <v>POUPONNEAU Jean-Luc</v>
          </cell>
          <cell r="C14">
            <v>22303</v>
          </cell>
          <cell r="D14" t="str">
            <v>H</v>
          </cell>
          <cell r="E14" t="str">
            <v>VAUDEVIRE Vincent</v>
          </cell>
          <cell r="F14">
            <v>31170</v>
          </cell>
          <cell r="G14" t="str">
            <v>H</v>
          </cell>
          <cell r="H14" t="str">
            <v>TI PUNCH TEAM</v>
          </cell>
          <cell r="I14" t="str">
            <v>TAHITI</v>
          </cell>
          <cell r="J14" t="str">
            <v>TO'A</v>
          </cell>
          <cell r="K14" t="str">
            <v>HOMME</v>
          </cell>
          <cell r="L14" t="str">
            <v>TO'A HOMME</v>
          </cell>
          <cell r="M14" t="str">
            <v>T</v>
          </cell>
        </row>
        <row r="15">
          <cell r="A15">
            <v>14</v>
          </cell>
          <cell r="B15" t="str">
            <v>BRIZARD Morgane</v>
          </cell>
          <cell r="C15">
            <v>29286</v>
          </cell>
          <cell r="D15" t="str">
            <v>F</v>
          </cell>
          <cell r="E15" t="str">
            <v>ANDRE Corinne</v>
          </cell>
          <cell r="F15">
            <v>26263</v>
          </cell>
          <cell r="G15" t="str">
            <v>F</v>
          </cell>
          <cell r="H15" t="str">
            <v>BASE NAVALE</v>
          </cell>
          <cell r="I15" t="str">
            <v>TAHITI</v>
          </cell>
          <cell r="J15" t="str">
            <v>TO'A</v>
          </cell>
          <cell r="K15" t="str">
            <v>FEMME</v>
          </cell>
          <cell r="L15" t="str">
            <v>TO'A FEMME</v>
          </cell>
          <cell r="M15" t="str">
            <v>T</v>
          </cell>
          <cell r="U15">
            <v>191</v>
          </cell>
        </row>
        <row r="16">
          <cell r="A16">
            <v>15</v>
          </cell>
          <cell r="B16" t="str">
            <v>BARREAU Tifenn</v>
          </cell>
          <cell r="C16">
            <v>27108</v>
          </cell>
          <cell r="D16" t="str">
            <v>H</v>
          </cell>
          <cell r="E16" t="str">
            <v>HERNANDEZ Stéphane</v>
          </cell>
          <cell r="F16">
            <v>26684</v>
          </cell>
          <cell r="G16" t="str">
            <v>H</v>
          </cell>
          <cell r="H16" t="str">
            <v>BARREAU-HERNANDEZ</v>
          </cell>
          <cell r="I16" t="str">
            <v>TAHITI</v>
          </cell>
          <cell r="J16" t="str">
            <v>TO'A</v>
          </cell>
          <cell r="K16" t="str">
            <v>HOMME</v>
          </cell>
          <cell r="L16" t="str">
            <v>TO'A HOMME</v>
          </cell>
          <cell r="M16" t="str">
            <v>T</v>
          </cell>
          <cell r="U16">
            <v>22</v>
          </cell>
        </row>
        <row r="17">
          <cell r="A17">
            <v>16</v>
          </cell>
          <cell r="B17" t="str">
            <v>O'CONNOR Yan</v>
          </cell>
          <cell r="C17">
            <v>30629</v>
          </cell>
          <cell r="D17" t="str">
            <v>H</v>
          </cell>
          <cell r="E17" t="str">
            <v>JACQUET Taahitini</v>
          </cell>
          <cell r="F17">
            <v>31506</v>
          </cell>
          <cell r="G17" t="str">
            <v>H</v>
          </cell>
          <cell r="H17" t="str">
            <v>TEAM FPG</v>
          </cell>
          <cell r="I17" t="str">
            <v>TAHITI</v>
          </cell>
          <cell r="J17" t="str">
            <v>TO'A</v>
          </cell>
          <cell r="K17" t="str">
            <v>HOMME</v>
          </cell>
          <cell r="L17" t="str">
            <v>TO'A HOMME</v>
          </cell>
          <cell r="M17" t="str">
            <v>T</v>
          </cell>
          <cell r="U17">
            <v>51</v>
          </cell>
        </row>
        <row r="18">
          <cell r="A18">
            <v>17</v>
          </cell>
          <cell r="B18" t="str">
            <v>RONDINEAU Jonathan</v>
          </cell>
          <cell r="C18">
            <v>29753</v>
          </cell>
          <cell r="D18" t="str">
            <v>H</v>
          </cell>
          <cell r="E18" t="str">
            <v>MARQUANT Yohann</v>
          </cell>
          <cell r="F18">
            <v>30105</v>
          </cell>
          <cell r="G18" t="str">
            <v>H</v>
          </cell>
          <cell r="H18" t="str">
            <v>WEST COAST GREW</v>
          </cell>
          <cell r="I18" t="str">
            <v>TAHITI</v>
          </cell>
          <cell r="J18" t="str">
            <v>TO'A</v>
          </cell>
          <cell r="K18" t="str">
            <v>HOMME</v>
          </cell>
          <cell r="L18" t="str">
            <v>TO'A HOMME</v>
          </cell>
          <cell r="M18" t="str">
            <v>T</v>
          </cell>
          <cell r="U18">
            <v>54</v>
          </cell>
        </row>
        <row r="19">
          <cell r="A19">
            <v>18</v>
          </cell>
          <cell r="B19" t="str">
            <v>ARMAN Philippe</v>
          </cell>
          <cell r="C19">
            <v>30685</v>
          </cell>
          <cell r="D19" t="str">
            <v>H</v>
          </cell>
          <cell r="E19" t="str">
            <v>BERNASQUE Julien</v>
          </cell>
          <cell r="F19">
            <v>30372</v>
          </cell>
          <cell r="G19" t="str">
            <v>H</v>
          </cell>
          <cell r="H19" t="str">
            <v>PENA PAU</v>
          </cell>
          <cell r="I19" t="str">
            <v>TAHITI</v>
          </cell>
          <cell r="J19" t="str">
            <v>TO'A</v>
          </cell>
          <cell r="K19" t="str">
            <v>HOMME</v>
          </cell>
          <cell r="L19" t="str">
            <v>TO'A HOMME</v>
          </cell>
          <cell r="M19" t="str">
            <v>T</v>
          </cell>
          <cell r="U19">
            <v>58</v>
          </cell>
        </row>
        <row r="20">
          <cell r="A20">
            <v>19</v>
          </cell>
          <cell r="B20" t="str">
            <v>CAZAU Carole</v>
          </cell>
          <cell r="C20">
            <v>23563</v>
          </cell>
          <cell r="D20" t="str">
            <v>F</v>
          </cell>
          <cell r="E20" t="str">
            <v>AULOIS Annick</v>
          </cell>
          <cell r="F20">
            <v>22861</v>
          </cell>
          <cell r="G20" t="str">
            <v>F</v>
          </cell>
          <cell r="H20" t="str">
            <v>CAZAULOIS</v>
          </cell>
          <cell r="I20" t="str">
            <v>TAHITI</v>
          </cell>
          <cell r="J20" t="str">
            <v>TO'A</v>
          </cell>
          <cell r="K20" t="str">
            <v>FEMME</v>
          </cell>
          <cell r="L20" t="str">
            <v>TO'A FEMME</v>
          </cell>
          <cell r="M20" t="str">
            <v>T</v>
          </cell>
          <cell r="U20">
            <v>65</v>
          </cell>
        </row>
        <row r="21">
          <cell r="A21">
            <v>20</v>
          </cell>
          <cell r="B21" t="str">
            <v>HODEMON Jean-Marie</v>
          </cell>
          <cell r="C21">
            <v>31043</v>
          </cell>
          <cell r="D21" t="str">
            <v>H</v>
          </cell>
          <cell r="E21" t="str">
            <v>LAVAL Stéphane</v>
          </cell>
          <cell r="F21">
            <v>26524</v>
          </cell>
          <cell r="G21" t="str">
            <v>H</v>
          </cell>
          <cell r="H21" t="str">
            <v>G.I.</v>
          </cell>
          <cell r="I21" t="str">
            <v>TAHITI</v>
          </cell>
          <cell r="J21" t="str">
            <v>TO'A</v>
          </cell>
          <cell r="K21" t="str">
            <v>HOMME</v>
          </cell>
          <cell r="L21" t="str">
            <v>TO'A HOMME</v>
          </cell>
          <cell r="M21" t="str">
            <v>T</v>
          </cell>
        </row>
        <row r="22">
          <cell r="A22">
            <v>21</v>
          </cell>
          <cell r="B22" t="str">
            <v>LOCK FUI Gaëtan</v>
          </cell>
          <cell r="C22">
            <v>29766</v>
          </cell>
          <cell r="D22" t="str">
            <v>H</v>
          </cell>
          <cell r="E22" t="str">
            <v>CHANG CHEN CHANG Ludovic</v>
          </cell>
          <cell r="F22">
            <v>30586</v>
          </cell>
          <cell r="G22" t="str">
            <v>H</v>
          </cell>
          <cell r="H22" t="str">
            <v>NO NAME TOO</v>
          </cell>
          <cell r="I22" t="str">
            <v>TAHITI</v>
          </cell>
          <cell r="J22" t="str">
            <v>TO'A</v>
          </cell>
          <cell r="K22" t="str">
            <v>HOMME</v>
          </cell>
          <cell r="L22" t="str">
            <v>TO'A HOMME</v>
          </cell>
          <cell r="M22" t="str">
            <v>T</v>
          </cell>
        </row>
        <row r="23">
          <cell r="A23">
            <v>22</v>
          </cell>
          <cell r="B23" t="str">
            <v>CHAN Heirani</v>
          </cell>
          <cell r="C23">
            <v>30859</v>
          </cell>
          <cell r="D23" t="str">
            <v>H</v>
          </cell>
          <cell r="E23" t="str">
            <v>TAUIHARA Fraddy</v>
          </cell>
          <cell r="F23">
            <v>30452</v>
          </cell>
          <cell r="G23" t="str">
            <v>H</v>
          </cell>
          <cell r="H23" t="str">
            <v>TEAM 22/Com. PAEA</v>
          </cell>
          <cell r="I23" t="str">
            <v>TAHITI</v>
          </cell>
          <cell r="J23" t="str">
            <v>TO'A</v>
          </cell>
          <cell r="K23" t="str">
            <v>HOMME</v>
          </cell>
          <cell r="L23" t="str">
            <v>TO'A HOMME</v>
          </cell>
          <cell r="M23" t="str">
            <v>T</v>
          </cell>
        </row>
        <row r="24">
          <cell r="A24">
            <v>23</v>
          </cell>
          <cell r="B24" t="str">
            <v>FAARAHIA Taeau</v>
          </cell>
          <cell r="C24">
            <v>30831</v>
          </cell>
          <cell r="D24" t="str">
            <v>H</v>
          </cell>
          <cell r="E24" t="str">
            <v>NENA Raihau</v>
          </cell>
          <cell r="F24">
            <v>31287</v>
          </cell>
          <cell r="G24" t="str">
            <v>H</v>
          </cell>
          <cell r="H24" t="str">
            <v>MANUIA</v>
          </cell>
          <cell r="I24" t="str">
            <v>TAHITI</v>
          </cell>
          <cell r="J24" t="str">
            <v>TO'A</v>
          </cell>
          <cell r="K24" t="str">
            <v>HOMME</v>
          </cell>
          <cell r="L24" t="str">
            <v>TO'A HOMME</v>
          </cell>
          <cell r="M24" t="str">
            <v>T</v>
          </cell>
          <cell r="U24">
            <v>38</v>
          </cell>
        </row>
        <row r="25">
          <cell r="A25">
            <v>24</v>
          </cell>
          <cell r="B25" t="str">
            <v>HUTEAU Tom</v>
          </cell>
          <cell r="C25">
            <v>25103</v>
          </cell>
          <cell r="D25" t="str">
            <v>H</v>
          </cell>
          <cell r="E25" t="str">
            <v>RAMIREZ Jean-Gabriel</v>
          </cell>
          <cell r="F25">
            <v>24761</v>
          </cell>
          <cell r="G25" t="str">
            <v>H</v>
          </cell>
          <cell r="H25" t="str">
            <v>TOM ET JERRY</v>
          </cell>
          <cell r="I25" t="str">
            <v>TAHITI</v>
          </cell>
          <cell r="J25" t="str">
            <v>TO'A</v>
          </cell>
          <cell r="K25" t="str">
            <v>HOMME</v>
          </cell>
          <cell r="L25" t="str">
            <v>TO'A HOMME</v>
          </cell>
          <cell r="M25" t="str">
            <v>T</v>
          </cell>
          <cell r="U25">
            <v>8</v>
          </cell>
        </row>
        <row r="26">
          <cell r="A26">
            <v>25</v>
          </cell>
          <cell r="B26" t="str">
            <v>RAMOS Christophe</v>
          </cell>
          <cell r="C26">
            <v>28306</v>
          </cell>
          <cell r="D26" t="str">
            <v>H</v>
          </cell>
          <cell r="E26" t="str">
            <v>BENATTAR Sébastien</v>
          </cell>
          <cell r="F26">
            <v>29014</v>
          </cell>
          <cell r="G26" t="str">
            <v>H</v>
          </cell>
          <cell r="H26" t="str">
            <v>BENATTAR Sébastien</v>
          </cell>
          <cell r="I26" t="str">
            <v>TAHITI</v>
          </cell>
          <cell r="J26" t="str">
            <v>TO'A</v>
          </cell>
          <cell r="K26" t="str">
            <v>HOMME</v>
          </cell>
          <cell r="L26" t="str">
            <v>TO'A HOMME</v>
          </cell>
          <cell r="M26" t="str">
            <v>T</v>
          </cell>
          <cell r="U26">
            <v>26</v>
          </cell>
        </row>
        <row r="27">
          <cell r="A27">
            <v>26</v>
          </cell>
          <cell r="B27" t="str">
            <v>TEROROTUA Teiki</v>
          </cell>
          <cell r="C27">
            <v>30709</v>
          </cell>
          <cell r="D27" t="str">
            <v>H</v>
          </cell>
          <cell r="E27" t="str">
            <v>ROPERT Simon</v>
          </cell>
          <cell r="F27">
            <v>31308</v>
          </cell>
          <cell r="G27" t="str">
            <v>H</v>
          </cell>
          <cell r="H27"/>
          <cell r="I27" t="str">
            <v>TAHITI</v>
          </cell>
          <cell r="J27" t="str">
            <v>TO'A</v>
          </cell>
          <cell r="K27" t="str">
            <v>HOMME</v>
          </cell>
          <cell r="L27" t="str">
            <v>TO'A HOMME</v>
          </cell>
          <cell r="M27" t="str">
            <v>T</v>
          </cell>
        </row>
        <row r="28">
          <cell r="A28">
            <v>27</v>
          </cell>
          <cell r="B28" t="str">
            <v>JURCZAK Jordan</v>
          </cell>
          <cell r="C28">
            <v>34737</v>
          </cell>
          <cell r="D28" t="str">
            <v>H</v>
          </cell>
          <cell r="E28" t="str">
            <v>O'CONNOR Mehiti</v>
          </cell>
          <cell r="F28">
            <v>33010</v>
          </cell>
          <cell r="G28" t="str">
            <v>H</v>
          </cell>
          <cell r="H28" t="str">
            <v>TEAM RED</v>
          </cell>
          <cell r="I28" t="str">
            <v>TAHITI</v>
          </cell>
          <cell r="J28" t="str">
            <v>TO'A</v>
          </cell>
          <cell r="K28" t="str">
            <v>HOMME</v>
          </cell>
          <cell r="L28" t="str">
            <v>TO'A HOMME</v>
          </cell>
          <cell r="M28" t="str">
            <v>T</v>
          </cell>
        </row>
        <row r="29">
          <cell r="A29">
            <v>28</v>
          </cell>
          <cell r="B29" t="str">
            <v>RENARD Emmanuel</v>
          </cell>
          <cell r="C29">
            <v>26805</v>
          </cell>
          <cell r="D29" t="str">
            <v>H</v>
          </cell>
          <cell r="E29" t="str">
            <v>HAQUIN Fabrice</v>
          </cell>
          <cell r="F29">
            <v>24453</v>
          </cell>
          <cell r="G29" t="str">
            <v>H</v>
          </cell>
          <cell r="H29" t="str">
            <v>ATHLETISME TAIARAPU</v>
          </cell>
          <cell r="I29" t="str">
            <v>TAHITI</v>
          </cell>
          <cell r="J29" t="str">
            <v>TO'A</v>
          </cell>
          <cell r="K29" t="str">
            <v>HOMME</v>
          </cell>
          <cell r="L29" t="str">
            <v>TO'A HOMME</v>
          </cell>
          <cell r="M29" t="str">
            <v>T</v>
          </cell>
        </row>
        <row r="30">
          <cell r="A30">
            <v>29</v>
          </cell>
          <cell r="B30" t="str">
            <v>DUBERNE Philippe</v>
          </cell>
          <cell r="C30">
            <v>22766</v>
          </cell>
          <cell r="D30" t="str">
            <v>H</v>
          </cell>
          <cell r="E30" t="str">
            <v>MERCKAERT François</v>
          </cell>
          <cell r="F30">
            <v>27605</v>
          </cell>
          <cell r="G30" t="str">
            <v>H</v>
          </cell>
          <cell r="H30"/>
          <cell r="I30" t="str">
            <v>TAHITI</v>
          </cell>
          <cell r="J30" t="str">
            <v>TO'A</v>
          </cell>
          <cell r="K30" t="str">
            <v>HOMME</v>
          </cell>
          <cell r="L30" t="str">
            <v>TO'A HOMME</v>
          </cell>
          <cell r="M30" t="str">
            <v>T</v>
          </cell>
        </row>
        <row r="31">
          <cell r="A31">
            <v>30</v>
          </cell>
          <cell r="B31" t="str">
            <v>GEORGES Amandine</v>
          </cell>
          <cell r="C31">
            <v>29030</v>
          </cell>
          <cell r="D31" t="str">
            <v>F</v>
          </cell>
          <cell r="E31" t="str">
            <v>VINARDY Damien</v>
          </cell>
          <cell r="F31">
            <v>28433</v>
          </cell>
          <cell r="G31" t="str">
            <v>H</v>
          </cell>
          <cell r="H31"/>
          <cell r="I31" t="str">
            <v>TAHITI</v>
          </cell>
          <cell r="J31" t="str">
            <v>TO'A</v>
          </cell>
          <cell r="K31" t="str">
            <v>MIXTE</v>
          </cell>
          <cell r="L31" t="str">
            <v>TO'A MIXTE</v>
          </cell>
          <cell r="M31" t="str">
            <v>T</v>
          </cell>
        </row>
        <row r="32">
          <cell r="A32">
            <v>31</v>
          </cell>
          <cell r="B32" t="str">
            <v>HELLER Julien</v>
          </cell>
          <cell r="C32">
            <v>31525</v>
          </cell>
          <cell r="D32" t="str">
            <v>H</v>
          </cell>
          <cell r="E32" t="str">
            <v>SAUTEL Christopher</v>
          </cell>
          <cell r="F32">
            <v>34076</v>
          </cell>
          <cell r="G32" t="str">
            <v>H</v>
          </cell>
          <cell r="H32" t="str">
            <v>LES AITO</v>
          </cell>
          <cell r="I32" t="str">
            <v>TAHITI</v>
          </cell>
          <cell r="J32" t="str">
            <v>TO'A</v>
          </cell>
          <cell r="K32" t="str">
            <v>HOMME</v>
          </cell>
          <cell r="L32" t="str">
            <v>TO'A HOMME</v>
          </cell>
          <cell r="M32" t="str">
            <v>T</v>
          </cell>
        </row>
        <row r="33">
          <cell r="A33">
            <v>32</v>
          </cell>
          <cell r="B33" t="str">
            <v>PRUDHOMME Jonathan</v>
          </cell>
          <cell r="C33"/>
          <cell r="D33" t="str">
            <v>H</v>
          </cell>
          <cell r="E33" t="str">
            <v>SARRAT Olivier</v>
          </cell>
          <cell r="F33">
            <v>26954</v>
          </cell>
          <cell r="G33" t="str">
            <v>H</v>
          </cell>
          <cell r="H33" t="str">
            <v>LES DEGLINGLOS "TARAVANA"</v>
          </cell>
          <cell r="I33" t="str">
            <v>TAHITI</v>
          </cell>
          <cell r="J33" t="str">
            <v>TO'A</v>
          </cell>
          <cell r="K33" t="str">
            <v>HOMME</v>
          </cell>
          <cell r="L33" t="str">
            <v>TO'A HOMME</v>
          </cell>
          <cell r="M33" t="str">
            <v>T</v>
          </cell>
          <cell r="Q33" t="str">
            <v>RAID PAINAPO</v>
          </cell>
        </row>
        <row r="34">
          <cell r="A34">
            <v>33</v>
          </cell>
          <cell r="B34" t="str">
            <v>VOITURIN Karine</v>
          </cell>
          <cell r="C34">
            <v>26645</v>
          </cell>
          <cell r="D34" t="str">
            <v>F</v>
          </cell>
          <cell r="E34" t="str">
            <v>LABOUBE Arnaud</v>
          </cell>
          <cell r="F34">
            <v>23546</v>
          </cell>
          <cell r="G34" t="str">
            <v>H</v>
          </cell>
          <cell r="H34" t="str">
            <v>DUO D'ENFER</v>
          </cell>
          <cell r="I34" t="str">
            <v>TAHITI</v>
          </cell>
          <cell r="J34" t="str">
            <v>TO'A</v>
          </cell>
          <cell r="K34" t="str">
            <v>MIXTE</v>
          </cell>
          <cell r="L34" t="str">
            <v>TO'A MIXTE</v>
          </cell>
          <cell r="M34" t="str">
            <v>T</v>
          </cell>
        </row>
        <row r="35">
          <cell r="A35">
            <v>34</v>
          </cell>
          <cell r="B35" t="str">
            <v>GOODING Gilbert</v>
          </cell>
          <cell r="C35">
            <v>26606</v>
          </cell>
          <cell r="D35" t="str">
            <v>H</v>
          </cell>
          <cell r="E35" t="str">
            <v>TAHUTINI Arii</v>
          </cell>
          <cell r="F35">
            <v>34453</v>
          </cell>
          <cell r="G35" t="str">
            <v>H</v>
          </cell>
          <cell r="H35"/>
          <cell r="I35" t="str">
            <v>TAHITI</v>
          </cell>
          <cell r="J35" t="str">
            <v>TO'A</v>
          </cell>
          <cell r="K35" t="str">
            <v>HOMME</v>
          </cell>
          <cell r="L35" t="str">
            <v>TO'A HOMME</v>
          </cell>
          <cell r="M35" t="str">
            <v>T</v>
          </cell>
          <cell r="Q35">
            <v>41902</v>
          </cell>
        </row>
        <row r="36">
          <cell r="A36">
            <v>35</v>
          </cell>
          <cell r="B36" t="str">
            <v>DEGREZ Stéphane</v>
          </cell>
          <cell r="C36">
            <v>27804</v>
          </cell>
          <cell r="D36" t="str">
            <v>H</v>
          </cell>
          <cell r="E36" t="str">
            <v>DEGREZ Mélanie</v>
          </cell>
          <cell r="F36">
            <v>28840</v>
          </cell>
          <cell r="G36" t="str">
            <v>F</v>
          </cell>
          <cell r="H36"/>
          <cell r="I36" t="str">
            <v>TAHITI</v>
          </cell>
          <cell r="J36" t="str">
            <v>TO'A</v>
          </cell>
          <cell r="K36" t="str">
            <v>MIXTE</v>
          </cell>
          <cell r="L36" t="str">
            <v>TO'A MIXTE</v>
          </cell>
          <cell r="M36" t="str">
            <v>T</v>
          </cell>
        </row>
        <row r="37">
          <cell r="A37">
            <v>36</v>
          </cell>
          <cell r="B37" t="str">
            <v>THERET Fabrice</v>
          </cell>
          <cell r="C37">
            <v>25210</v>
          </cell>
          <cell r="D37" t="str">
            <v>H</v>
          </cell>
          <cell r="E37" t="str">
            <v>ISAAC Franck</v>
          </cell>
          <cell r="F37">
            <v>25006</v>
          </cell>
          <cell r="G37" t="str">
            <v>H</v>
          </cell>
          <cell r="H37" t="str">
            <v>LES ANGES D'AGNES</v>
          </cell>
          <cell r="I37" t="str">
            <v>TAHITI</v>
          </cell>
          <cell r="J37" t="str">
            <v>TO'A</v>
          </cell>
          <cell r="K37" t="str">
            <v>HOMME</v>
          </cell>
          <cell r="L37" t="str">
            <v>TO'A HOMME</v>
          </cell>
          <cell r="M37" t="str">
            <v>T</v>
          </cell>
        </row>
        <row r="38">
          <cell r="A38">
            <v>37</v>
          </cell>
          <cell r="B38" t="str">
            <v>PRUNIER Clarisse</v>
          </cell>
          <cell r="C38">
            <v>26054</v>
          </cell>
          <cell r="D38" t="str">
            <v>F</v>
          </cell>
          <cell r="E38" t="str">
            <v>CONNAN Valérie</v>
          </cell>
          <cell r="F38">
            <v>29397</v>
          </cell>
          <cell r="G38" t="str">
            <v>F</v>
          </cell>
          <cell r="H38" t="str">
            <v>VAHINE RAIATEA</v>
          </cell>
          <cell r="I38" t="str">
            <v>RAIATEA</v>
          </cell>
          <cell r="J38" t="str">
            <v>TO'A</v>
          </cell>
          <cell r="K38" t="str">
            <v>FEMME</v>
          </cell>
          <cell r="L38" t="str">
            <v>TO'A FEMME</v>
          </cell>
          <cell r="M38" t="str">
            <v>T</v>
          </cell>
        </row>
        <row r="39">
          <cell r="A39">
            <v>38</v>
          </cell>
          <cell r="B39" t="str">
            <v>CAMBON Jean-Luc</v>
          </cell>
          <cell r="C39">
            <v>22413</v>
          </cell>
          <cell r="D39" t="str">
            <v>H</v>
          </cell>
          <cell r="E39" t="str">
            <v>BALCON David</v>
          </cell>
          <cell r="F39">
            <v>27243</v>
          </cell>
          <cell r="G39" t="str">
            <v>H</v>
          </cell>
          <cell r="H39" t="str">
            <v>LES RUNNERS DE FAIERE</v>
          </cell>
          <cell r="I39" t="str">
            <v>TAHITI</v>
          </cell>
          <cell r="J39" t="str">
            <v>TO'A</v>
          </cell>
          <cell r="K39" t="str">
            <v>HOMME</v>
          </cell>
          <cell r="L39" t="str">
            <v>TO'A HOMME</v>
          </cell>
          <cell r="M39" t="str">
            <v>T</v>
          </cell>
        </row>
        <row r="40">
          <cell r="A40">
            <v>39</v>
          </cell>
          <cell r="B40" t="str">
            <v>BRUYERE Sébastien</v>
          </cell>
          <cell r="C40">
            <v>26758</v>
          </cell>
          <cell r="D40" t="str">
            <v>H</v>
          </cell>
          <cell r="E40" t="str">
            <v>VONKEN Christian</v>
          </cell>
          <cell r="F40">
            <v>25892</v>
          </cell>
          <cell r="G40" t="str">
            <v>H</v>
          </cell>
          <cell r="H40" t="str">
            <v>ASCEP</v>
          </cell>
          <cell r="I40" t="str">
            <v>TAHITI</v>
          </cell>
          <cell r="J40" t="str">
            <v>TO'A</v>
          </cell>
          <cell r="K40" t="str">
            <v>HOMME</v>
          </cell>
          <cell r="L40" t="str">
            <v>TO'A HOMME</v>
          </cell>
          <cell r="M40" t="str">
            <v>T</v>
          </cell>
        </row>
        <row r="41">
          <cell r="A41">
            <v>40</v>
          </cell>
          <cell r="B41" t="str">
            <v>HANNA Sakina</v>
          </cell>
          <cell r="C41">
            <v>29437</v>
          </cell>
          <cell r="D41" t="str">
            <v>F</v>
          </cell>
          <cell r="E41" t="str">
            <v>GALMICHE Gérald</v>
          </cell>
          <cell r="F41">
            <v>26982</v>
          </cell>
          <cell r="G41" t="str">
            <v>H</v>
          </cell>
          <cell r="H41" t="str">
            <v>GIGI TEAM</v>
          </cell>
          <cell r="I41" t="str">
            <v>TAHITI</v>
          </cell>
          <cell r="J41" t="str">
            <v>TO'A</v>
          </cell>
          <cell r="K41" t="str">
            <v>MIXTE</v>
          </cell>
          <cell r="L41" t="str">
            <v>TO'A MIXTE</v>
          </cell>
          <cell r="M41" t="str">
            <v>T</v>
          </cell>
        </row>
        <row r="42">
          <cell r="A42">
            <v>41</v>
          </cell>
          <cell r="B42" t="str">
            <v>SANCHEZ François</v>
          </cell>
          <cell r="C42">
            <v>21883</v>
          </cell>
          <cell r="D42" t="str">
            <v>H</v>
          </cell>
          <cell r="E42" t="str">
            <v>PUYVELO Michelle</v>
          </cell>
          <cell r="F42">
            <v>23363</v>
          </cell>
          <cell r="G42" t="str">
            <v>F</v>
          </cell>
          <cell r="H42" t="str">
            <v>PUYVELO/SANCHEZ</v>
          </cell>
          <cell r="I42" t="str">
            <v>TAHITI</v>
          </cell>
          <cell r="J42" t="str">
            <v>TO'A</v>
          </cell>
          <cell r="K42" t="str">
            <v>MIXTE</v>
          </cell>
          <cell r="L42" t="str">
            <v>TO'A MIXTE</v>
          </cell>
          <cell r="M42" t="str">
            <v>T</v>
          </cell>
        </row>
        <row r="43">
          <cell r="A43">
            <v>42</v>
          </cell>
          <cell r="B43" t="str">
            <v>GERVAIS David</v>
          </cell>
          <cell r="C43">
            <v>27782</v>
          </cell>
          <cell r="D43" t="str">
            <v>H</v>
          </cell>
          <cell r="E43" t="str">
            <v>RAGEOT Dany</v>
          </cell>
          <cell r="F43">
            <v>26906</v>
          </cell>
          <cell r="G43" t="str">
            <v>H</v>
          </cell>
          <cell r="H43" t="str">
            <v>LES VOISINS</v>
          </cell>
          <cell r="I43" t="str">
            <v>TAHITI</v>
          </cell>
          <cell r="J43" t="str">
            <v>TO'A</v>
          </cell>
          <cell r="K43" t="str">
            <v>HOMME</v>
          </cell>
          <cell r="L43" t="str">
            <v>TO'A HOMME</v>
          </cell>
          <cell r="M43" t="str">
            <v>T</v>
          </cell>
        </row>
        <row r="44">
          <cell r="A44">
            <v>43</v>
          </cell>
          <cell r="B44" t="str">
            <v>LEDUC Elisabeth</v>
          </cell>
          <cell r="C44">
            <v>30221</v>
          </cell>
          <cell r="D44" t="str">
            <v>F</v>
          </cell>
          <cell r="E44" t="str">
            <v>MAURET François</v>
          </cell>
          <cell r="F44">
            <v>31349</v>
          </cell>
          <cell r="G44" t="str">
            <v>H</v>
          </cell>
          <cell r="H44" t="str">
            <v>LES BIDOUS</v>
          </cell>
          <cell r="I44" t="str">
            <v>TAHITI</v>
          </cell>
          <cell r="J44" t="str">
            <v>TO'A</v>
          </cell>
          <cell r="K44" t="str">
            <v>MIXTE</v>
          </cell>
          <cell r="L44" t="str">
            <v>TO'A MIXTE</v>
          </cell>
          <cell r="M44" t="str">
            <v>T</v>
          </cell>
        </row>
        <row r="45">
          <cell r="A45">
            <v>44</v>
          </cell>
          <cell r="B45" t="str">
            <v>COBUT Nathalie</v>
          </cell>
          <cell r="C45">
            <v>25956</v>
          </cell>
          <cell r="D45" t="str">
            <v>F</v>
          </cell>
          <cell r="E45" t="str">
            <v xml:space="preserve">DELACOU Jérôme </v>
          </cell>
          <cell r="F45">
            <v>25576</v>
          </cell>
          <cell r="G45" t="str">
            <v>H</v>
          </cell>
          <cell r="H45"/>
          <cell r="I45" t="str">
            <v>RAIATEA</v>
          </cell>
          <cell r="J45" t="str">
            <v>TO'A</v>
          </cell>
          <cell r="K45" t="str">
            <v>MIXTE</v>
          </cell>
          <cell r="L45" t="str">
            <v>TO'A MIXTE</v>
          </cell>
          <cell r="M45" t="str">
            <v>T</v>
          </cell>
        </row>
        <row r="46">
          <cell r="A46">
            <v>45</v>
          </cell>
          <cell r="B46" t="str">
            <v>LARRAT Karine</v>
          </cell>
          <cell r="C46">
            <v>26329</v>
          </cell>
          <cell r="D46" t="str">
            <v>F</v>
          </cell>
          <cell r="E46" t="str">
            <v>MOUELLE Yann</v>
          </cell>
          <cell r="F46">
            <v>27482</v>
          </cell>
          <cell r="G46" t="str">
            <v>H</v>
          </cell>
          <cell r="H46" t="str">
            <v>FREERIDE TEAM</v>
          </cell>
          <cell r="I46" t="str">
            <v>TAHITI</v>
          </cell>
          <cell r="J46" t="str">
            <v>TO'A</v>
          </cell>
          <cell r="K46" t="str">
            <v>MIXTE</v>
          </cell>
          <cell r="L46" t="str">
            <v>TO'A MIXTE</v>
          </cell>
          <cell r="M46" t="str">
            <v>T</v>
          </cell>
        </row>
        <row r="47">
          <cell r="A47">
            <v>46</v>
          </cell>
          <cell r="B47" t="str">
            <v>LARRAT Lilian</v>
          </cell>
          <cell r="C47">
            <v>25970</v>
          </cell>
          <cell r="D47" t="str">
            <v>H</v>
          </cell>
          <cell r="E47" t="str">
            <v>BEGOT Jérôme</v>
          </cell>
          <cell r="F47">
            <v>26865</v>
          </cell>
          <cell r="G47" t="str">
            <v>H</v>
          </cell>
          <cell r="H47"/>
          <cell r="I47" t="str">
            <v>TAHITI</v>
          </cell>
          <cell r="J47" t="str">
            <v>TO'A</v>
          </cell>
          <cell r="K47" t="str">
            <v>HOMME</v>
          </cell>
          <cell r="L47" t="str">
            <v>TO'A HOMME</v>
          </cell>
          <cell r="M47" t="str">
            <v>T</v>
          </cell>
        </row>
        <row r="48">
          <cell r="A48">
            <v>47</v>
          </cell>
          <cell r="B48" t="str">
            <v>CHUNG Manoa</v>
          </cell>
          <cell r="C48">
            <v>27887</v>
          </cell>
          <cell r="D48" t="str">
            <v>H</v>
          </cell>
          <cell r="E48" t="str">
            <v>TUOHE Edwin</v>
          </cell>
          <cell r="F48">
            <v>25619</v>
          </cell>
          <cell r="G48" t="str">
            <v>H</v>
          </cell>
          <cell r="H48" t="str">
            <v>POMPIER TARAVAO</v>
          </cell>
          <cell r="I48" t="str">
            <v>TAHITI</v>
          </cell>
          <cell r="J48" t="str">
            <v>TO'A</v>
          </cell>
          <cell r="K48" t="str">
            <v>HOMME</v>
          </cell>
          <cell r="L48" t="str">
            <v>TO'A HOMME</v>
          </cell>
          <cell r="M48" t="str">
            <v>T</v>
          </cell>
        </row>
        <row r="49">
          <cell r="A49">
            <v>48</v>
          </cell>
          <cell r="B49" t="str">
            <v>ZIJP Samuel</v>
          </cell>
          <cell r="C49">
            <v>28908</v>
          </cell>
          <cell r="D49" t="str">
            <v>H</v>
          </cell>
          <cell r="E49" t="str">
            <v>GETHER Mattis</v>
          </cell>
          <cell r="F49">
            <v>31266</v>
          </cell>
          <cell r="G49" t="str">
            <v>H</v>
          </cell>
          <cell r="H49" t="str">
            <v>PAYTACRAMPE</v>
          </cell>
          <cell r="I49" t="str">
            <v>TAHITI</v>
          </cell>
          <cell r="J49" t="str">
            <v>TO'A</v>
          </cell>
          <cell r="K49" t="str">
            <v>HOMME</v>
          </cell>
          <cell r="L49" t="str">
            <v>TO'A HOMME</v>
          </cell>
          <cell r="M49" t="str">
            <v>T</v>
          </cell>
        </row>
        <row r="50">
          <cell r="A50">
            <v>49</v>
          </cell>
          <cell r="B50" t="str">
            <v>ANANIA Temaruata</v>
          </cell>
          <cell r="C50">
            <v>34118</v>
          </cell>
          <cell r="D50" t="str">
            <v>H</v>
          </cell>
          <cell r="E50" t="str">
            <v>ANANIA Terehau</v>
          </cell>
          <cell r="F50">
            <v>34706</v>
          </cell>
          <cell r="G50" t="str">
            <v>H</v>
          </cell>
          <cell r="H50"/>
          <cell r="I50" t="str">
            <v>TAHITI</v>
          </cell>
          <cell r="J50" t="str">
            <v>TO'A</v>
          </cell>
          <cell r="K50" t="str">
            <v>HOMME</v>
          </cell>
          <cell r="L50" t="str">
            <v>TO'A HOMME</v>
          </cell>
          <cell r="M50" t="str">
            <v>T</v>
          </cell>
        </row>
        <row r="51">
          <cell r="A51">
            <v>50</v>
          </cell>
          <cell r="B51" t="str">
            <v>MENOU Elodie</v>
          </cell>
          <cell r="C51">
            <v>26001</v>
          </cell>
          <cell r="D51" t="str">
            <v>F</v>
          </cell>
          <cell r="E51" t="str">
            <v>ZINUTTI Anthony</v>
          </cell>
          <cell r="F51">
            <v>26940</v>
          </cell>
          <cell r="G51" t="str">
            <v>H</v>
          </cell>
          <cell r="H51"/>
          <cell r="I51" t="str">
            <v>TAHITI</v>
          </cell>
          <cell r="J51" t="str">
            <v>TO'A</v>
          </cell>
          <cell r="K51" t="str">
            <v>MIXTE</v>
          </cell>
          <cell r="L51" t="str">
            <v>TO'A MIXTE</v>
          </cell>
          <cell r="M51" t="str">
            <v>T</v>
          </cell>
        </row>
        <row r="52">
          <cell r="A52">
            <v>51</v>
          </cell>
          <cell r="B52" t="str">
            <v>SAILHAN Jérôme</v>
          </cell>
          <cell r="C52">
            <v>26763</v>
          </cell>
          <cell r="D52" t="str">
            <v>H</v>
          </cell>
          <cell r="E52" t="str">
            <v>COUDRAIS Anthony</v>
          </cell>
          <cell r="F52">
            <v>29978</v>
          </cell>
          <cell r="G52" t="str">
            <v>H</v>
          </cell>
          <cell r="H52" t="str">
            <v>LES TECHNICIENS</v>
          </cell>
          <cell r="I52" t="str">
            <v>TAHITI</v>
          </cell>
          <cell r="J52" t="str">
            <v>TO'A</v>
          </cell>
          <cell r="K52" t="str">
            <v>HOMME</v>
          </cell>
          <cell r="L52" t="str">
            <v>TO'A HOMME</v>
          </cell>
          <cell r="M52" t="str">
            <v>T</v>
          </cell>
        </row>
        <row r="53">
          <cell r="A53">
            <v>52</v>
          </cell>
          <cell r="B53" t="str">
            <v>POIZAC Emmanuel</v>
          </cell>
          <cell r="C53">
            <v>26960</v>
          </cell>
          <cell r="D53" t="str">
            <v>H</v>
          </cell>
          <cell r="E53" t="str">
            <v>ESPANET Thierry</v>
          </cell>
          <cell r="F53">
            <v>26652</v>
          </cell>
          <cell r="G53" t="str">
            <v>H</v>
          </cell>
          <cell r="H53" t="str">
            <v>LES TOURISTES</v>
          </cell>
          <cell r="I53" t="str">
            <v>TAHITI</v>
          </cell>
          <cell r="J53" t="str">
            <v>TO'A</v>
          </cell>
          <cell r="K53" t="str">
            <v>HOMME</v>
          </cell>
          <cell r="L53" t="str">
            <v>TO'A HOMME</v>
          </cell>
          <cell r="M53" t="str">
            <v>T</v>
          </cell>
        </row>
        <row r="54">
          <cell r="A54">
            <v>53</v>
          </cell>
          <cell r="B54" t="str">
            <v>TIHONI Estelle</v>
          </cell>
          <cell r="C54">
            <v>30577</v>
          </cell>
          <cell r="D54" t="str">
            <v>F</v>
          </cell>
          <cell r="E54" t="str">
            <v>TSING Elisa</v>
          </cell>
          <cell r="F54">
            <v>29435</v>
          </cell>
          <cell r="G54" t="str">
            <v>F</v>
          </cell>
          <cell r="H54" t="str">
            <v>ETX2 VAHINE</v>
          </cell>
          <cell r="I54" t="str">
            <v>TAHITI</v>
          </cell>
          <cell r="J54" t="str">
            <v>TO'A</v>
          </cell>
          <cell r="K54" t="str">
            <v>FEMME</v>
          </cell>
          <cell r="L54" t="str">
            <v>TO'A FEMME</v>
          </cell>
          <cell r="M54" t="str">
            <v>T</v>
          </cell>
        </row>
        <row r="55">
          <cell r="A55">
            <v>54</v>
          </cell>
          <cell r="B55" t="str">
            <v>DEMARTI VETEA</v>
          </cell>
          <cell r="C55">
            <v>24183</v>
          </cell>
          <cell r="D55" t="str">
            <v>H</v>
          </cell>
          <cell r="E55" t="str">
            <v>DEMARTI Orama</v>
          </cell>
          <cell r="F55">
            <v>29142</v>
          </cell>
          <cell r="G55" t="str">
            <v>F</v>
          </cell>
          <cell r="H55"/>
          <cell r="I55" t="str">
            <v>TAHITI</v>
          </cell>
          <cell r="J55" t="str">
            <v>TO'A</v>
          </cell>
          <cell r="K55" t="str">
            <v>MIXTE</v>
          </cell>
          <cell r="L55" t="str">
            <v>TO'A MIXTE</v>
          </cell>
          <cell r="M55" t="str">
            <v>T</v>
          </cell>
        </row>
        <row r="56">
          <cell r="A56">
            <v>55</v>
          </cell>
          <cell r="B56" t="str">
            <v>LALLEMANT Hélène</v>
          </cell>
          <cell r="C56">
            <v>27226</v>
          </cell>
          <cell r="D56" t="str">
            <v>F</v>
          </cell>
          <cell r="E56" t="str">
            <v>FAUGERAT Vahinerii</v>
          </cell>
          <cell r="F56">
            <v>28221</v>
          </cell>
          <cell r="G56" t="str">
            <v>F</v>
          </cell>
          <cell r="H56"/>
          <cell r="I56" t="str">
            <v>TAHITI</v>
          </cell>
          <cell r="J56" t="str">
            <v>TO'A</v>
          </cell>
          <cell r="K56" t="str">
            <v>FEMME</v>
          </cell>
          <cell r="L56" t="str">
            <v>TO'A FEMME</v>
          </cell>
          <cell r="M56" t="str">
            <v>T</v>
          </cell>
        </row>
        <row r="57">
          <cell r="A57">
            <v>56</v>
          </cell>
          <cell r="B57" t="str">
            <v>LEGUIN Stéphane</v>
          </cell>
          <cell r="C57">
            <v>28023</v>
          </cell>
          <cell r="D57" t="str">
            <v>H</v>
          </cell>
          <cell r="E57" t="str">
            <v>LEGUIN Anne Sophie</v>
          </cell>
          <cell r="F57">
            <v>28751</v>
          </cell>
          <cell r="G57" t="str">
            <v>F</v>
          </cell>
          <cell r="H57" t="str">
            <v>TOA NO PIRAE</v>
          </cell>
          <cell r="I57" t="str">
            <v>TAHITI</v>
          </cell>
          <cell r="J57" t="str">
            <v>TO'A</v>
          </cell>
          <cell r="K57" t="str">
            <v>MIXTE</v>
          </cell>
          <cell r="L57" t="str">
            <v>TO'A MIXTE</v>
          </cell>
          <cell r="M57" t="str">
            <v>T</v>
          </cell>
        </row>
        <row r="58">
          <cell r="A58">
            <v>57</v>
          </cell>
          <cell r="B58" t="str">
            <v>TEMARIKI Moïse</v>
          </cell>
          <cell r="C58">
            <v>29799</v>
          </cell>
          <cell r="D58" t="str">
            <v>H</v>
          </cell>
          <cell r="E58" t="str">
            <v>LOING Steven</v>
          </cell>
          <cell r="F58">
            <v>30281</v>
          </cell>
          <cell r="G58" t="str">
            <v>H</v>
          </cell>
          <cell r="H58" t="str">
            <v>MOTEHAAMANA</v>
          </cell>
          <cell r="I58" t="str">
            <v>TAHITI</v>
          </cell>
          <cell r="J58" t="str">
            <v>TO'A</v>
          </cell>
          <cell r="K58" t="str">
            <v>HOMME</v>
          </cell>
          <cell r="L58" t="str">
            <v>TO'A HOMME</v>
          </cell>
          <cell r="M58" t="str">
            <v>T</v>
          </cell>
        </row>
        <row r="59">
          <cell r="A59">
            <v>58</v>
          </cell>
          <cell r="B59" t="str">
            <v>PAOLI Bruno</v>
          </cell>
          <cell r="C59">
            <v>23971</v>
          </cell>
          <cell r="D59" t="str">
            <v>H</v>
          </cell>
          <cell r="E59" t="str">
            <v>BOARETTO Martial</v>
          </cell>
          <cell r="F59">
            <v>24851</v>
          </cell>
          <cell r="G59" t="str">
            <v>H</v>
          </cell>
          <cell r="H59"/>
          <cell r="I59" t="str">
            <v>TAHITI</v>
          </cell>
          <cell r="J59" t="str">
            <v>TO'A</v>
          </cell>
          <cell r="K59" t="str">
            <v>HOMME</v>
          </cell>
          <cell r="L59" t="str">
            <v>TO'A HOMME</v>
          </cell>
          <cell r="M59" t="str">
            <v>T</v>
          </cell>
        </row>
        <row r="60">
          <cell r="A60">
            <v>59</v>
          </cell>
          <cell r="B60" t="str">
            <v>ROURE Frédéric</v>
          </cell>
          <cell r="C60">
            <v>29601</v>
          </cell>
          <cell r="D60" t="str">
            <v>H</v>
          </cell>
          <cell r="E60" t="str">
            <v>BOZZI François</v>
          </cell>
          <cell r="F60">
            <v>26376</v>
          </cell>
          <cell r="G60" t="str">
            <v>H</v>
          </cell>
          <cell r="H60" t="str">
            <v>FRED &amp; FRANCOIS</v>
          </cell>
          <cell r="I60" t="str">
            <v>TAHITI</v>
          </cell>
          <cell r="J60" t="str">
            <v>TO'A</v>
          </cell>
          <cell r="K60" t="str">
            <v>HOMME</v>
          </cell>
          <cell r="L60" t="str">
            <v>TO'A HOMME</v>
          </cell>
          <cell r="M60" t="str">
            <v>T</v>
          </cell>
        </row>
        <row r="61">
          <cell r="A61">
            <v>60</v>
          </cell>
          <cell r="B61" t="str">
            <v>PAPA Jean-Louis</v>
          </cell>
          <cell r="C61">
            <v>28266</v>
          </cell>
          <cell r="D61" t="str">
            <v>H</v>
          </cell>
          <cell r="E61" t="str">
            <v>BUREAU Mikie</v>
          </cell>
          <cell r="F61">
            <v>27723</v>
          </cell>
          <cell r="G61" t="str">
            <v>H</v>
          </cell>
          <cell r="H61" t="str">
            <v>LES BEAUFS</v>
          </cell>
          <cell r="I61" t="str">
            <v>TAHITI</v>
          </cell>
          <cell r="J61" t="str">
            <v>TO'A</v>
          </cell>
          <cell r="K61" t="str">
            <v>HOMME</v>
          </cell>
          <cell r="L61" t="str">
            <v>TO'A HOMME</v>
          </cell>
          <cell r="M61" t="str">
            <v>T</v>
          </cell>
        </row>
        <row r="62">
          <cell r="A62">
            <v>61</v>
          </cell>
          <cell r="B62" t="str">
            <v>AURENTZ Raj</v>
          </cell>
          <cell r="C62">
            <v>28412</v>
          </cell>
          <cell r="D62" t="str">
            <v>H</v>
          </cell>
          <cell r="E62" t="str">
            <v>VIAULT Yannick</v>
          </cell>
          <cell r="F62">
            <v>29399</v>
          </cell>
          <cell r="G62" t="str">
            <v>H</v>
          </cell>
          <cell r="H62" t="str">
            <v>AGENCE PICART, ARCHITECTE</v>
          </cell>
          <cell r="I62" t="str">
            <v>TAHITI</v>
          </cell>
          <cell r="J62" t="str">
            <v>TO'A</v>
          </cell>
          <cell r="K62" t="str">
            <v>HOMME</v>
          </cell>
          <cell r="L62" t="str">
            <v>TO'A HOMME</v>
          </cell>
          <cell r="M62" t="str">
            <v>T</v>
          </cell>
        </row>
        <row r="63">
          <cell r="A63">
            <v>62</v>
          </cell>
          <cell r="B63" t="str">
            <v>ASINE Tauira</v>
          </cell>
          <cell r="C63">
            <v>30469</v>
          </cell>
          <cell r="D63" t="str">
            <v>H</v>
          </cell>
          <cell r="E63" t="str">
            <v>LI Kévin</v>
          </cell>
          <cell r="F63">
            <v>30418</v>
          </cell>
          <cell r="G63" t="str">
            <v>H</v>
          </cell>
          <cell r="H63"/>
          <cell r="I63" t="str">
            <v>TAHITI</v>
          </cell>
          <cell r="J63" t="str">
            <v>TO'A</v>
          </cell>
          <cell r="K63" t="str">
            <v>HOMME</v>
          </cell>
          <cell r="L63" t="str">
            <v>TO'A HOMME</v>
          </cell>
          <cell r="M63" t="str">
            <v>T</v>
          </cell>
        </row>
        <row r="64">
          <cell r="A64">
            <v>63</v>
          </cell>
          <cell r="B64" t="str">
            <v>GERARDIN Yann</v>
          </cell>
          <cell r="C64">
            <v>27380</v>
          </cell>
          <cell r="D64" t="str">
            <v>H</v>
          </cell>
          <cell r="E64" t="str">
            <v>LACARRIEU Jean Guillaume</v>
          </cell>
          <cell r="F64">
            <v>28207</v>
          </cell>
          <cell r="G64" t="str">
            <v>H</v>
          </cell>
          <cell r="H64" t="str">
            <v>AITO BOY'S</v>
          </cell>
          <cell r="I64" t="str">
            <v>TAHITI</v>
          </cell>
          <cell r="J64" t="str">
            <v>TO'A</v>
          </cell>
          <cell r="K64" t="str">
            <v>HOMME</v>
          </cell>
          <cell r="L64" t="str">
            <v>TO'A HOMME</v>
          </cell>
          <cell r="M64" t="str">
            <v>T</v>
          </cell>
        </row>
        <row r="65">
          <cell r="A65">
            <v>64</v>
          </cell>
          <cell r="B65" t="str">
            <v>PIOT Emmanuelle</v>
          </cell>
          <cell r="C65">
            <v>25242</v>
          </cell>
          <cell r="D65" t="str">
            <v>F</v>
          </cell>
          <cell r="E65" t="str">
            <v>GROOTENBOER Franck</v>
          </cell>
          <cell r="F65">
            <v>24629</v>
          </cell>
          <cell r="G65" t="str">
            <v>H</v>
          </cell>
          <cell r="H65"/>
          <cell r="I65" t="str">
            <v>TAHITI</v>
          </cell>
          <cell r="J65" t="str">
            <v>TO'A</v>
          </cell>
          <cell r="K65" t="str">
            <v>MIXTE</v>
          </cell>
          <cell r="L65" t="str">
            <v>TO'A MIXTE</v>
          </cell>
          <cell r="M65" t="str">
            <v>T</v>
          </cell>
        </row>
        <row r="66">
          <cell r="A66">
            <v>65</v>
          </cell>
          <cell r="B66" t="str">
            <v>DAGUENET Fabienne</v>
          </cell>
          <cell r="C66">
            <v>28443</v>
          </cell>
          <cell r="D66" t="str">
            <v>F</v>
          </cell>
          <cell r="E66" t="str">
            <v>LE CLEACH MONNIER Christel</v>
          </cell>
          <cell r="F66">
            <v>28004</v>
          </cell>
          <cell r="G66" t="str">
            <v>F</v>
          </cell>
          <cell r="H66" t="str">
            <v>TEAM TAAONE</v>
          </cell>
          <cell r="I66" t="str">
            <v>TAHITI</v>
          </cell>
          <cell r="J66" t="str">
            <v>TO'A</v>
          </cell>
          <cell r="K66" t="str">
            <v>FEMME</v>
          </cell>
          <cell r="L66" t="str">
            <v>TO'A FEMME</v>
          </cell>
          <cell r="M66" t="str">
            <v>T</v>
          </cell>
        </row>
        <row r="67">
          <cell r="A67">
            <v>66</v>
          </cell>
          <cell r="B67" t="str">
            <v>FRANQUET David</v>
          </cell>
          <cell r="C67">
            <v>30329</v>
          </cell>
          <cell r="D67" t="str">
            <v>H</v>
          </cell>
          <cell r="E67" t="str">
            <v>PACREAU Cyril</v>
          </cell>
          <cell r="F67">
            <v>28043</v>
          </cell>
          <cell r="G67" t="str">
            <v>H</v>
          </cell>
          <cell r="H67" t="str">
            <v>LES PAKITTOS</v>
          </cell>
          <cell r="I67" t="str">
            <v>TAHITI</v>
          </cell>
          <cell r="J67" t="str">
            <v>TO'A</v>
          </cell>
          <cell r="K67" t="str">
            <v>HOMME</v>
          </cell>
          <cell r="L67" t="str">
            <v>TO'A HOMME</v>
          </cell>
          <cell r="M67" t="str">
            <v>T</v>
          </cell>
        </row>
        <row r="68">
          <cell r="A68">
            <v>67</v>
          </cell>
          <cell r="B68" t="str">
            <v>PROIA David</v>
          </cell>
          <cell r="C68">
            <v>26817</v>
          </cell>
          <cell r="D68" t="str">
            <v>H</v>
          </cell>
          <cell r="E68" t="str">
            <v>TAPUTU Hinarere</v>
          </cell>
          <cell r="F68">
            <v>32904</v>
          </cell>
          <cell r="G68" t="str">
            <v>F</v>
          </cell>
          <cell r="H68" t="str">
            <v>MISS TAHITI</v>
          </cell>
          <cell r="I68" t="str">
            <v>TAHITI</v>
          </cell>
          <cell r="J68" t="str">
            <v>TO'A</v>
          </cell>
          <cell r="K68" t="str">
            <v>MIXTE</v>
          </cell>
          <cell r="L68" t="str">
            <v>TO'A MIXTE</v>
          </cell>
          <cell r="M68" t="str">
            <v>T</v>
          </cell>
        </row>
        <row r="69">
          <cell r="A69">
            <v>68</v>
          </cell>
          <cell r="B69" t="str">
            <v>MERLET Mathieu</v>
          </cell>
          <cell r="C69">
            <v>31262</v>
          </cell>
          <cell r="D69" t="str">
            <v>H</v>
          </cell>
          <cell r="E69" t="str">
            <v>LEHARTEL Vetearii Robert</v>
          </cell>
          <cell r="F69">
            <v>32381</v>
          </cell>
          <cell r="G69" t="str">
            <v>H</v>
          </cell>
          <cell r="H69" t="str">
            <v>CHUCHY TEAM</v>
          </cell>
          <cell r="I69" t="str">
            <v>TAHITI</v>
          </cell>
          <cell r="J69" t="str">
            <v>TO'A</v>
          </cell>
          <cell r="K69" t="str">
            <v>HOMME</v>
          </cell>
          <cell r="L69" t="str">
            <v>TO'A HOMME</v>
          </cell>
          <cell r="M69" t="str">
            <v>T</v>
          </cell>
        </row>
        <row r="70">
          <cell r="A70">
            <v>69</v>
          </cell>
          <cell r="B70" t="str">
            <v>GROSBATON Joss</v>
          </cell>
          <cell r="C70">
            <v>23771</v>
          </cell>
          <cell r="D70" t="str">
            <v>H</v>
          </cell>
          <cell r="E70" t="str">
            <v>THOMAS Esther</v>
          </cell>
          <cell r="F70">
            <v>22827</v>
          </cell>
          <cell r="G70" t="str">
            <v>F</v>
          </cell>
          <cell r="H70" t="str">
            <v>KI BROUTE KI</v>
          </cell>
          <cell r="I70" t="str">
            <v>TAHITI</v>
          </cell>
          <cell r="J70" t="str">
            <v>TO'A</v>
          </cell>
          <cell r="K70" t="str">
            <v>MIXTE</v>
          </cell>
          <cell r="L70" t="str">
            <v>TO'A MIXTE</v>
          </cell>
          <cell r="M70" t="str">
            <v>T</v>
          </cell>
        </row>
        <row r="71">
          <cell r="A71">
            <v>70</v>
          </cell>
          <cell r="B71" t="str">
            <v>TERIITAHI Yves</v>
          </cell>
          <cell r="C71">
            <v>23297</v>
          </cell>
          <cell r="D71" t="str">
            <v>H</v>
          </cell>
          <cell r="E71" t="str">
            <v>TUAIVA Freddy</v>
          </cell>
          <cell r="F71">
            <v>27035</v>
          </cell>
          <cell r="G71" t="str">
            <v>H</v>
          </cell>
          <cell r="H71" t="str">
            <v>SAPEUR POMPIER TARAVAO</v>
          </cell>
          <cell r="I71" t="str">
            <v>TAHITI</v>
          </cell>
          <cell r="J71" t="str">
            <v>TO'A</v>
          </cell>
          <cell r="K71" t="str">
            <v>HOMME</v>
          </cell>
          <cell r="L71" t="str">
            <v>TO'A HOMME</v>
          </cell>
          <cell r="M71" t="str">
            <v>T</v>
          </cell>
        </row>
        <row r="72">
          <cell r="A72">
            <v>71</v>
          </cell>
          <cell r="B72" t="str">
            <v>GOUTHIER Damien</v>
          </cell>
          <cell r="C72">
            <v>31073</v>
          </cell>
          <cell r="D72" t="str">
            <v>H</v>
          </cell>
          <cell r="E72" t="str">
            <v>DE SCHOENBURG Matai</v>
          </cell>
          <cell r="F72">
            <v>29195</v>
          </cell>
          <cell r="G72" t="str">
            <v>H</v>
          </cell>
          <cell r="H72" t="str">
            <v>SAPEUR POMPIER TARAVAO</v>
          </cell>
          <cell r="I72" t="str">
            <v>TAHITI</v>
          </cell>
          <cell r="J72" t="str">
            <v>TO'A</v>
          </cell>
          <cell r="K72" t="str">
            <v>HOMME</v>
          </cell>
          <cell r="L72" t="str">
            <v>TO'A HOMME</v>
          </cell>
          <cell r="M72" t="str">
            <v>T</v>
          </cell>
        </row>
        <row r="73">
          <cell r="A73">
            <v>72</v>
          </cell>
          <cell r="B73" t="str">
            <v>ZITOUNI Kader</v>
          </cell>
          <cell r="C73">
            <v>29744</v>
          </cell>
          <cell r="D73" t="str">
            <v>H</v>
          </cell>
          <cell r="E73" t="str">
            <v xml:space="preserve">NEHEMIA Patrice </v>
          </cell>
          <cell r="F73">
            <v>29994</v>
          </cell>
          <cell r="G73" t="str">
            <v>H</v>
          </cell>
          <cell r="H73" t="str">
            <v>BANQUE DE POLYNESIE</v>
          </cell>
          <cell r="I73" t="str">
            <v>TAHITI</v>
          </cell>
          <cell r="J73" t="str">
            <v>TO'A</v>
          </cell>
          <cell r="K73" t="str">
            <v>HOMME</v>
          </cell>
          <cell r="L73" t="str">
            <v>TO'A HOMME</v>
          </cell>
          <cell r="M73" t="str">
            <v>T</v>
          </cell>
        </row>
        <row r="74">
          <cell r="A74">
            <v>73</v>
          </cell>
          <cell r="B74" t="str">
            <v>ROUSTAN Terona</v>
          </cell>
          <cell r="C74">
            <v>32343</v>
          </cell>
          <cell r="D74" t="str">
            <v>H</v>
          </cell>
          <cell r="E74" t="str">
            <v>MAHAI Toofa</v>
          </cell>
          <cell r="F74">
            <v>30635</v>
          </cell>
          <cell r="G74" t="str">
            <v>H</v>
          </cell>
          <cell r="H74"/>
          <cell r="I74"/>
          <cell r="J74" t="str">
            <v>TO'A</v>
          </cell>
          <cell r="K74" t="str">
            <v>HOMME</v>
          </cell>
          <cell r="L74" t="str">
            <v>TO'A HOMME</v>
          </cell>
          <cell r="M74" t="str">
            <v>T</v>
          </cell>
        </row>
        <row r="75">
          <cell r="A75">
            <v>74</v>
          </cell>
          <cell r="B75" t="str">
            <v>RIGOT Emmanuel</v>
          </cell>
          <cell r="C75">
            <v>28447</v>
          </cell>
          <cell r="D75" t="str">
            <v>H</v>
          </cell>
          <cell r="E75" t="str">
            <v>BILLAUD Jérôme</v>
          </cell>
          <cell r="F75">
            <v>26492</v>
          </cell>
          <cell r="G75" t="str">
            <v>H</v>
          </cell>
          <cell r="H75"/>
          <cell r="I75" t="str">
            <v>TAHITI</v>
          </cell>
          <cell r="J75" t="str">
            <v>TO'A</v>
          </cell>
          <cell r="K75" t="str">
            <v>HOMME</v>
          </cell>
          <cell r="L75" t="str">
            <v>TO'A HOMME</v>
          </cell>
          <cell r="M75" t="str">
            <v>T</v>
          </cell>
        </row>
        <row r="76">
          <cell r="A76">
            <v>75</v>
          </cell>
          <cell r="B76" t="str">
            <v>GUYON Nicolas</v>
          </cell>
          <cell r="C76">
            <v>28612</v>
          </cell>
          <cell r="D76" t="str">
            <v>H</v>
          </cell>
          <cell r="E76" t="str">
            <v>BERTHE Gabrielle</v>
          </cell>
          <cell r="F76">
            <v>29689</v>
          </cell>
          <cell r="G76" t="str">
            <v>F</v>
          </cell>
          <cell r="H76" t="str">
            <v>NICO ET GABY</v>
          </cell>
          <cell r="I76" t="str">
            <v>TAHITI</v>
          </cell>
          <cell r="J76" t="str">
            <v>TO'A</v>
          </cell>
          <cell r="K76" t="str">
            <v>MIXTE</v>
          </cell>
          <cell r="L76" t="str">
            <v>TO'A MIXTE</v>
          </cell>
          <cell r="M76" t="str">
            <v>T</v>
          </cell>
        </row>
        <row r="77">
          <cell r="A77">
            <v>76</v>
          </cell>
          <cell r="B77" t="str">
            <v>GUGLIOTTA Ludovic</v>
          </cell>
          <cell r="C77">
            <v>30520</v>
          </cell>
          <cell r="D77" t="str">
            <v>H</v>
          </cell>
          <cell r="E77" t="str">
            <v>BEGIN Loïc</v>
          </cell>
          <cell r="F77">
            <v>28223</v>
          </cell>
          <cell r="G77" t="str">
            <v>H</v>
          </cell>
          <cell r="H77"/>
          <cell r="I77" t="str">
            <v>TAHITI</v>
          </cell>
          <cell r="J77" t="str">
            <v>TO'A</v>
          </cell>
          <cell r="K77" t="str">
            <v>HOMME</v>
          </cell>
          <cell r="L77" t="str">
            <v>TO'A HOMME</v>
          </cell>
          <cell r="M77" t="str">
            <v>T</v>
          </cell>
        </row>
        <row r="78">
          <cell r="A78">
            <v>77</v>
          </cell>
          <cell r="B78" t="str">
            <v>RICHMOND Hotu</v>
          </cell>
          <cell r="C78">
            <v>33101</v>
          </cell>
          <cell r="D78" t="str">
            <v>H</v>
          </cell>
          <cell r="E78" t="str">
            <v>HELME Kean</v>
          </cell>
          <cell r="F78">
            <v>28622</v>
          </cell>
          <cell r="G78" t="str">
            <v>H</v>
          </cell>
          <cell r="H78" t="str">
            <v>AS TEREHAU NUI</v>
          </cell>
          <cell r="I78" t="str">
            <v>TAHITI</v>
          </cell>
          <cell r="J78" t="str">
            <v>TO'A</v>
          </cell>
          <cell r="K78" t="str">
            <v>HOMME</v>
          </cell>
          <cell r="L78" t="str">
            <v>TO'A HOMME</v>
          </cell>
          <cell r="M78" t="str">
            <v>T</v>
          </cell>
        </row>
        <row r="79">
          <cell r="A79">
            <v>78</v>
          </cell>
          <cell r="B79" t="str">
            <v>TERE Edgar</v>
          </cell>
          <cell r="C79">
            <v>21565</v>
          </cell>
          <cell r="D79" t="str">
            <v>H</v>
          </cell>
          <cell r="E79" t="str">
            <v>MOUA Moana</v>
          </cell>
          <cell r="F79">
            <v>26441</v>
          </cell>
          <cell r="G79" t="str">
            <v>H</v>
          </cell>
          <cell r="H79" t="str">
            <v>AS TEREHAU NUI</v>
          </cell>
          <cell r="I79" t="str">
            <v>TAHITI</v>
          </cell>
          <cell r="J79" t="str">
            <v>TO'A</v>
          </cell>
          <cell r="K79" t="str">
            <v>HOMME</v>
          </cell>
          <cell r="L79" t="str">
            <v>TO'A HOMME</v>
          </cell>
          <cell r="M79" t="str">
            <v>T</v>
          </cell>
        </row>
        <row r="80">
          <cell r="A80">
            <v>79</v>
          </cell>
          <cell r="B80" t="str">
            <v>SIMONEAU Xavier</v>
          </cell>
          <cell r="C80">
            <v>24047</v>
          </cell>
          <cell r="D80" t="str">
            <v>H</v>
          </cell>
          <cell r="E80" t="str">
            <v>SIMONEAU Claudine</v>
          </cell>
          <cell r="F80">
            <v>23676</v>
          </cell>
          <cell r="G80" t="str">
            <v>F</v>
          </cell>
          <cell r="H80" t="str">
            <v>TIARE ANANI</v>
          </cell>
          <cell r="I80" t="str">
            <v>TAHITI</v>
          </cell>
          <cell r="J80" t="str">
            <v>TO'A</v>
          </cell>
          <cell r="K80" t="str">
            <v>MIXTE</v>
          </cell>
          <cell r="L80" t="str">
            <v>TO'A MIXTE</v>
          </cell>
          <cell r="M80" t="str">
            <v>T</v>
          </cell>
        </row>
        <row r="81">
          <cell r="A81">
            <v>80</v>
          </cell>
          <cell r="B81" t="str">
            <v>PICOT Jean-Luc</v>
          </cell>
          <cell r="C81">
            <v>21780</v>
          </cell>
          <cell r="D81" t="str">
            <v>H</v>
          </cell>
          <cell r="E81" t="str">
            <v>DILLON Philippe</v>
          </cell>
          <cell r="F81">
            <v>21665</v>
          </cell>
          <cell r="G81" t="str">
            <v>H</v>
          </cell>
          <cell r="H81"/>
          <cell r="I81" t="str">
            <v>TAHITI</v>
          </cell>
          <cell r="J81" t="str">
            <v>TO'A</v>
          </cell>
          <cell r="K81" t="str">
            <v>HOMME</v>
          </cell>
          <cell r="L81" t="str">
            <v>TO'A HOMME</v>
          </cell>
          <cell r="M81" t="str">
            <v>T</v>
          </cell>
        </row>
        <row r="82">
          <cell r="A82">
            <v>81</v>
          </cell>
          <cell r="B82" t="str">
            <v>PUAUX Jérémy</v>
          </cell>
          <cell r="C82">
            <v>29996</v>
          </cell>
          <cell r="D82" t="str">
            <v>H</v>
          </cell>
          <cell r="E82" t="str">
            <v>GRAUGNARD Ludovic</v>
          </cell>
          <cell r="F82">
            <v>28423</v>
          </cell>
          <cell r="G82" t="str">
            <v>H</v>
          </cell>
          <cell r="H82"/>
          <cell r="I82" t="str">
            <v>TAHITI</v>
          </cell>
          <cell r="J82" t="str">
            <v>TO'A</v>
          </cell>
          <cell r="K82" t="str">
            <v>HOMME</v>
          </cell>
          <cell r="L82" t="str">
            <v>TO'A HOMME</v>
          </cell>
          <cell r="M82" t="str">
            <v>T</v>
          </cell>
        </row>
        <row r="83">
          <cell r="A83">
            <v>82</v>
          </cell>
          <cell r="B83" t="str">
            <v>MORGANT Vaite</v>
          </cell>
          <cell r="C83">
            <v>27549</v>
          </cell>
          <cell r="D83" t="str">
            <v>F</v>
          </cell>
          <cell r="E83" t="str">
            <v>MORGANT Christophe</v>
          </cell>
          <cell r="F83">
            <v>26804</v>
          </cell>
          <cell r="G83" t="str">
            <v>H</v>
          </cell>
          <cell r="H83" t="str">
            <v>AS RAIRA</v>
          </cell>
          <cell r="I83" t="str">
            <v>TAHITI</v>
          </cell>
          <cell r="J83" t="str">
            <v>TO'A</v>
          </cell>
          <cell r="K83" t="str">
            <v>MIXTE</v>
          </cell>
          <cell r="L83" t="str">
            <v>TO'A MIXTE</v>
          </cell>
          <cell r="M83" t="str">
            <v>T</v>
          </cell>
        </row>
        <row r="84">
          <cell r="A84">
            <v>83</v>
          </cell>
          <cell r="B84" t="str">
            <v>DUCHEK Tuka-Gabriel</v>
          </cell>
          <cell r="C84">
            <v>25854</v>
          </cell>
          <cell r="D84" t="str">
            <v>H</v>
          </cell>
          <cell r="E84" t="str">
            <v>LAUGEON Julien</v>
          </cell>
          <cell r="F84">
            <v>23721</v>
          </cell>
          <cell r="G84" t="str">
            <v>H</v>
          </cell>
          <cell r="H84" t="str">
            <v>AS RAIRA</v>
          </cell>
          <cell r="I84" t="str">
            <v>TAHITI</v>
          </cell>
          <cell r="J84" t="str">
            <v>TO'A</v>
          </cell>
          <cell r="K84" t="str">
            <v>HOMME</v>
          </cell>
          <cell r="L84" t="str">
            <v>TO'A HOMME</v>
          </cell>
          <cell r="M84" t="str">
            <v>T</v>
          </cell>
        </row>
        <row r="85">
          <cell r="A85">
            <v>84</v>
          </cell>
          <cell r="B85" t="str">
            <v>REY Manoa</v>
          </cell>
          <cell r="C85">
            <v>31662</v>
          </cell>
          <cell r="D85" t="str">
            <v>H</v>
          </cell>
          <cell r="E85" t="str">
            <v>OTCENASEK Hiva</v>
          </cell>
          <cell r="F85">
            <v>33808</v>
          </cell>
          <cell r="G85" t="str">
            <v>H</v>
          </cell>
          <cell r="H85" t="str">
            <v>TEAM ED</v>
          </cell>
          <cell r="I85" t="str">
            <v>TAHITI</v>
          </cell>
          <cell r="J85" t="str">
            <v>TO'A</v>
          </cell>
          <cell r="K85" t="str">
            <v>HOMME</v>
          </cell>
          <cell r="L85" t="str">
            <v>TO'A HOMME</v>
          </cell>
          <cell r="M85" t="str">
            <v>T</v>
          </cell>
        </row>
        <row r="86">
          <cell r="A86">
            <v>85</v>
          </cell>
          <cell r="B86" t="str">
            <v>TAEREA Yasmina</v>
          </cell>
          <cell r="C86">
            <v>31491</v>
          </cell>
          <cell r="D86" t="str">
            <v>F</v>
          </cell>
          <cell r="E86" t="str">
            <v>ARNOULD Françoise</v>
          </cell>
          <cell r="F86">
            <v>16647</v>
          </cell>
          <cell r="G86" t="str">
            <v>F</v>
          </cell>
          <cell r="H86" t="str">
            <v>ASCEPIENNES</v>
          </cell>
          <cell r="I86" t="str">
            <v>TAHITI</v>
          </cell>
          <cell r="J86" t="str">
            <v>TO'A</v>
          </cell>
          <cell r="K86" t="str">
            <v>FEMME</v>
          </cell>
          <cell r="L86" t="str">
            <v>TO'A FEMME</v>
          </cell>
          <cell r="M86" t="str">
            <v>T</v>
          </cell>
        </row>
        <row r="87">
          <cell r="A87">
            <v>86</v>
          </cell>
          <cell r="B87" t="str">
            <v>BOURINEAU Steeve</v>
          </cell>
          <cell r="C87">
            <v>29098</v>
          </cell>
          <cell r="D87" t="str">
            <v>H</v>
          </cell>
          <cell r="E87" t="str">
            <v>TAURAA Teiva</v>
          </cell>
          <cell r="F87">
            <v>28633</v>
          </cell>
          <cell r="G87" t="str">
            <v>H</v>
          </cell>
          <cell r="H87" t="str">
            <v>BMW</v>
          </cell>
          <cell r="I87" t="str">
            <v>TAHITI</v>
          </cell>
          <cell r="J87" t="str">
            <v>TO'A</v>
          </cell>
          <cell r="K87" t="str">
            <v>HOMME</v>
          </cell>
          <cell r="L87" t="str">
            <v>TO'A HOMME</v>
          </cell>
          <cell r="M87" t="str">
            <v>T</v>
          </cell>
        </row>
        <row r="88">
          <cell r="A88">
            <v>87</v>
          </cell>
          <cell r="B88" t="str">
            <v>BUSTILLO Laurent</v>
          </cell>
          <cell r="C88">
            <v>24247</v>
          </cell>
          <cell r="D88" t="str">
            <v>H</v>
          </cell>
          <cell r="E88" t="str">
            <v>SERRA Jean-Baptiste</v>
          </cell>
          <cell r="F88">
            <v>31749</v>
          </cell>
          <cell r="G88" t="str">
            <v>H</v>
          </cell>
          <cell r="H88" t="str">
            <v>LOLO &amp; JB</v>
          </cell>
          <cell r="I88" t="str">
            <v>TAHITI</v>
          </cell>
          <cell r="J88" t="str">
            <v>TO'A</v>
          </cell>
          <cell r="K88" t="str">
            <v>HOMME</v>
          </cell>
          <cell r="L88" t="str">
            <v>TO'A HOMME</v>
          </cell>
          <cell r="M88" t="str">
            <v>T</v>
          </cell>
        </row>
        <row r="89">
          <cell r="A89">
            <v>88</v>
          </cell>
          <cell r="B89" t="str">
            <v>NAUTA Timi</v>
          </cell>
          <cell r="C89">
            <v>33428</v>
          </cell>
          <cell r="D89" t="str">
            <v>H</v>
          </cell>
          <cell r="E89" t="str">
            <v>PAVAU Guillaume</v>
          </cell>
          <cell r="F89"/>
          <cell r="G89" t="str">
            <v>H</v>
          </cell>
          <cell r="H89" t="str">
            <v>TAMARII PUNAAUIA</v>
          </cell>
          <cell r="I89" t="str">
            <v>TAHITI</v>
          </cell>
          <cell r="J89" t="str">
            <v>TO'A</v>
          </cell>
          <cell r="K89" t="str">
            <v>HOMME</v>
          </cell>
          <cell r="L89" t="str">
            <v>TO'A HOMME</v>
          </cell>
          <cell r="M89" t="str">
            <v>T</v>
          </cell>
        </row>
        <row r="90">
          <cell r="A90">
            <v>89</v>
          </cell>
          <cell r="B90" t="str">
            <v>SANDFORD Raimana</v>
          </cell>
          <cell r="C90">
            <v>32845</v>
          </cell>
          <cell r="D90" t="str">
            <v>H</v>
          </cell>
          <cell r="E90" t="str">
            <v>PANG-FAT Eddy</v>
          </cell>
          <cell r="F90">
            <v>33252</v>
          </cell>
          <cell r="G90" t="str">
            <v>H</v>
          </cell>
          <cell r="H90" t="str">
            <v>TINI THAI BOXING CLUB</v>
          </cell>
          <cell r="I90" t="str">
            <v>TAHITI</v>
          </cell>
          <cell r="J90" t="str">
            <v>TO'A</v>
          </cell>
          <cell r="K90" t="str">
            <v>HOMME</v>
          </cell>
          <cell r="L90" t="str">
            <v>TO'A HOMME</v>
          </cell>
          <cell r="M90" t="str">
            <v>T</v>
          </cell>
        </row>
        <row r="91">
          <cell r="A91">
            <v>90</v>
          </cell>
          <cell r="B91" t="str">
            <v>IZAL Teiva</v>
          </cell>
          <cell r="C91">
            <v>30726</v>
          </cell>
          <cell r="D91" t="str">
            <v>H</v>
          </cell>
          <cell r="E91" t="str">
            <v>PONSARD Vaihiria</v>
          </cell>
          <cell r="F91">
            <v>28284</v>
          </cell>
          <cell r="G91" t="str">
            <v>H</v>
          </cell>
          <cell r="H91" t="str">
            <v>AS TAMARII PRESQU'ILE</v>
          </cell>
          <cell r="I91" t="str">
            <v>TAHITI</v>
          </cell>
          <cell r="J91" t="str">
            <v>TO'A</v>
          </cell>
          <cell r="K91" t="str">
            <v>HOMME</v>
          </cell>
          <cell r="L91" t="str">
            <v>TO'A HOMME</v>
          </cell>
          <cell r="M91" t="str">
            <v>T</v>
          </cell>
        </row>
        <row r="92">
          <cell r="A92">
            <v>91</v>
          </cell>
          <cell r="B92" t="str">
            <v>COUILLEZ Frédéric</v>
          </cell>
          <cell r="C92">
            <v>27283</v>
          </cell>
          <cell r="D92" t="str">
            <v>H</v>
          </cell>
          <cell r="E92" t="str">
            <v>FERNEY Nicolas</v>
          </cell>
          <cell r="F92">
            <v>28785</v>
          </cell>
          <cell r="G92" t="str">
            <v>H</v>
          </cell>
          <cell r="H92" t="str">
            <v>DREAM TEAM</v>
          </cell>
          <cell r="I92" t="str">
            <v>TAHITI</v>
          </cell>
          <cell r="J92" t="str">
            <v>TO'A</v>
          </cell>
          <cell r="K92" t="str">
            <v>HOMME</v>
          </cell>
          <cell r="L92" t="str">
            <v>TO'A HOMME</v>
          </cell>
          <cell r="M92" t="str">
            <v>T</v>
          </cell>
        </row>
        <row r="93">
          <cell r="A93">
            <v>92</v>
          </cell>
          <cell r="B93" t="str">
            <v>PERSONNE Donatien</v>
          </cell>
          <cell r="C93">
            <v>30709</v>
          </cell>
          <cell r="D93" t="str">
            <v>H</v>
          </cell>
          <cell r="E93" t="str">
            <v>CLEMENT Nicolas</v>
          </cell>
          <cell r="F93">
            <v>29926</v>
          </cell>
          <cell r="G93" t="str">
            <v>H</v>
          </cell>
          <cell r="H93" t="str">
            <v>MARINS-POMPIERS</v>
          </cell>
          <cell r="I93" t="str">
            <v>TAHITI</v>
          </cell>
          <cell r="J93" t="str">
            <v>TO'A</v>
          </cell>
          <cell r="K93" t="str">
            <v>HOMME</v>
          </cell>
          <cell r="L93" t="str">
            <v>TO'A HOMME</v>
          </cell>
          <cell r="M93" t="str">
            <v>T</v>
          </cell>
        </row>
        <row r="94">
          <cell r="A94">
            <v>93</v>
          </cell>
          <cell r="B94" t="str">
            <v>DAGUENET Jérôme</v>
          </cell>
          <cell r="C94">
            <v>27151</v>
          </cell>
          <cell r="D94" t="str">
            <v>H</v>
          </cell>
          <cell r="E94" t="str">
            <v>BOSSARD Aurélien</v>
          </cell>
          <cell r="F94">
            <v>27850</v>
          </cell>
          <cell r="G94" t="str">
            <v>H</v>
          </cell>
          <cell r="H94" t="str">
            <v>TIKI BLANC</v>
          </cell>
          <cell r="I94" t="str">
            <v>TAHITI</v>
          </cell>
          <cell r="J94" t="str">
            <v>TO'A</v>
          </cell>
          <cell r="K94" t="str">
            <v>HOMME</v>
          </cell>
          <cell r="L94" t="str">
            <v>TO'A HOMME</v>
          </cell>
          <cell r="M94" t="str">
            <v>T</v>
          </cell>
        </row>
        <row r="95">
          <cell r="A95">
            <v>94</v>
          </cell>
          <cell r="B95" t="str">
            <v>VASCONCELOS Samba</v>
          </cell>
          <cell r="C95">
            <v>30406</v>
          </cell>
          <cell r="D95" t="str">
            <v>H</v>
          </cell>
          <cell r="E95" t="str">
            <v>MORIZEAU Timothée</v>
          </cell>
          <cell r="F95">
            <v>32712</v>
          </cell>
          <cell r="G95" t="str">
            <v>H</v>
          </cell>
          <cell r="H95" t="str">
            <v>LES FUS</v>
          </cell>
          <cell r="I95" t="str">
            <v>TAHITI</v>
          </cell>
          <cell r="J95" t="str">
            <v>TO'A</v>
          </cell>
          <cell r="K95" t="str">
            <v>HOMME</v>
          </cell>
          <cell r="L95" t="str">
            <v>TO'A HOMME</v>
          </cell>
          <cell r="M95" t="str">
            <v>T</v>
          </cell>
        </row>
        <row r="96">
          <cell r="A96">
            <v>95</v>
          </cell>
          <cell r="B96" t="str">
            <v>TETOPATA Apera</v>
          </cell>
          <cell r="C96">
            <v>29299</v>
          </cell>
          <cell r="D96" t="str">
            <v>H</v>
          </cell>
          <cell r="E96" t="str">
            <v>MAHAA Maxime</v>
          </cell>
          <cell r="F96">
            <v>29656</v>
          </cell>
          <cell r="G96" t="str">
            <v>H</v>
          </cell>
          <cell r="H96" t="str">
            <v>SALAISONS DE TAHITI</v>
          </cell>
          <cell r="I96" t="str">
            <v>TAHITI</v>
          </cell>
          <cell r="J96" t="str">
            <v>TO'A</v>
          </cell>
          <cell r="K96" t="str">
            <v>HOMME</v>
          </cell>
          <cell r="L96" t="str">
            <v>TO'A HOMME</v>
          </cell>
          <cell r="M96" t="str">
            <v>T</v>
          </cell>
        </row>
        <row r="97">
          <cell r="A97">
            <v>96</v>
          </cell>
          <cell r="B97" t="str">
            <v>TAMAITITAHIO Walter</v>
          </cell>
          <cell r="C97">
            <v>27703</v>
          </cell>
          <cell r="D97" t="str">
            <v>H</v>
          </cell>
          <cell r="E97" t="str">
            <v>RAIARII Karl</v>
          </cell>
          <cell r="F97">
            <v>30555</v>
          </cell>
          <cell r="G97" t="str">
            <v>H</v>
          </cell>
          <cell r="H97" t="str">
            <v>SALAISONS DE TAHITI</v>
          </cell>
          <cell r="I97" t="str">
            <v>TAHITI</v>
          </cell>
          <cell r="J97" t="str">
            <v>TO'A</v>
          </cell>
          <cell r="K97" t="str">
            <v>HOMME</v>
          </cell>
          <cell r="L97" t="str">
            <v>TO'A HOMME</v>
          </cell>
          <cell r="M97" t="str">
            <v>T</v>
          </cell>
        </row>
        <row r="98">
          <cell r="A98">
            <v>97</v>
          </cell>
          <cell r="B98" t="str">
            <v>MAITERE Tommy</v>
          </cell>
          <cell r="C98">
            <v>32062</v>
          </cell>
          <cell r="D98" t="str">
            <v>H</v>
          </cell>
          <cell r="E98" t="str">
            <v>TEOTAHI Hirau</v>
          </cell>
          <cell r="F98">
            <v>30918</v>
          </cell>
          <cell r="G98" t="str">
            <v>H</v>
          </cell>
          <cell r="H98" t="str">
            <v>SALAISONS DE TAHITI</v>
          </cell>
          <cell r="I98" t="str">
            <v>TAHITI</v>
          </cell>
          <cell r="J98" t="str">
            <v>TO'A</v>
          </cell>
          <cell r="K98" t="str">
            <v>HOMME</v>
          </cell>
          <cell r="L98" t="str">
            <v>TO'A HOMME</v>
          </cell>
          <cell r="M98" t="str">
            <v>T</v>
          </cell>
        </row>
        <row r="99">
          <cell r="A99">
            <v>98</v>
          </cell>
          <cell r="B99" t="str">
            <v>ARIITAI Teheura</v>
          </cell>
          <cell r="C99">
            <v>30202</v>
          </cell>
          <cell r="D99" t="str">
            <v>H</v>
          </cell>
          <cell r="E99" t="str">
            <v>CHALONS Ralph</v>
          </cell>
          <cell r="F99">
            <v>30456</v>
          </cell>
          <cell r="G99" t="str">
            <v>H</v>
          </cell>
          <cell r="H99" t="str">
            <v>SALAISONS DE TAHITI</v>
          </cell>
          <cell r="I99" t="str">
            <v>TAHITI</v>
          </cell>
          <cell r="J99" t="str">
            <v>TO'A</v>
          </cell>
          <cell r="K99" t="str">
            <v>HOMME</v>
          </cell>
          <cell r="L99" t="str">
            <v>TO'A HOMME</v>
          </cell>
          <cell r="M99" t="str">
            <v>T</v>
          </cell>
        </row>
        <row r="100">
          <cell r="A100">
            <v>99</v>
          </cell>
          <cell r="B100" t="str">
            <v>NATUA Steve</v>
          </cell>
          <cell r="C100">
            <v>26276</v>
          </cell>
          <cell r="D100" t="str">
            <v>H</v>
          </cell>
          <cell r="E100" t="str">
            <v>NAUTA Poanere</v>
          </cell>
          <cell r="F100">
            <v>24322</v>
          </cell>
          <cell r="G100" t="str">
            <v>H</v>
          </cell>
          <cell r="H100" t="str">
            <v>SALAISONS DE TAHITI</v>
          </cell>
          <cell r="I100" t="str">
            <v>TAHITI</v>
          </cell>
          <cell r="J100" t="str">
            <v>TO'A</v>
          </cell>
          <cell r="K100" t="str">
            <v>HOMME</v>
          </cell>
          <cell r="L100" t="str">
            <v>TO'A HOMME</v>
          </cell>
          <cell r="M100" t="str">
            <v>T</v>
          </cell>
        </row>
        <row r="101">
          <cell r="A101">
            <v>100</v>
          </cell>
          <cell r="B101" t="str">
            <v>TEHEIURA Teiva</v>
          </cell>
          <cell r="C101">
            <v>30903</v>
          </cell>
          <cell r="D101" t="str">
            <v>H</v>
          </cell>
          <cell r="E101" t="str">
            <v>TOROHIA Roberto</v>
          </cell>
          <cell r="F101">
            <v>27392</v>
          </cell>
          <cell r="G101" t="str">
            <v>H</v>
          </cell>
          <cell r="H101" t="str">
            <v>SALAISONS DE TAHITI</v>
          </cell>
          <cell r="I101" t="str">
            <v>TAHITI</v>
          </cell>
          <cell r="J101" t="str">
            <v>TO'A</v>
          </cell>
          <cell r="K101" t="str">
            <v>HOMME</v>
          </cell>
          <cell r="L101" t="str">
            <v>TO'A HOMME</v>
          </cell>
          <cell r="M101" t="str">
            <v>T</v>
          </cell>
        </row>
        <row r="102">
          <cell r="A102">
            <v>101</v>
          </cell>
          <cell r="B102" t="str">
            <v>DEPRET Ioane</v>
          </cell>
          <cell r="C102">
            <v>29772</v>
          </cell>
          <cell r="D102" t="str">
            <v>H</v>
          </cell>
          <cell r="E102" t="str">
            <v>FAAHU Landry</v>
          </cell>
          <cell r="F102">
            <v>28062</v>
          </cell>
          <cell r="G102" t="str">
            <v>H</v>
          </cell>
          <cell r="H102" t="str">
            <v>LFADEP</v>
          </cell>
          <cell r="I102" t="str">
            <v>TAHITI</v>
          </cell>
          <cell r="J102" t="str">
            <v>TO'A</v>
          </cell>
          <cell r="K102" t="str">
            <v>HOMME</v>
          </cell>
          <cell r="L102" t="str">
            <v>TO'A HOMME</v>
          </cell>
          <cell r="M102" t="str">
            <v>T</v>
          </cell>
        </row>
        <row r="103">
          <cell r="A103">
            <v>102</v>
          </cell>
          <cell r="B103" t="str">
            <v>AUDRAS Sarah</v>
          </cell>
          <cell r="C103">
            <v>26003</v>
          </cell>
          <cell r="D103" t="str">
            <v>F</v>
          </cell>
          <cell r="E103" t="str">
            <v>AUDRAS Frédéric</v>
          </cell>
          <cell r="F103">
            <v>25694</v>
          </cell>
          <cell r="G103" t="str">
            <v>H</v>
          </cell>
          <cell r="H103"/>
          <cell r="I103" t="str">
            <v>TAHITI</v>
          </cell>
          <cell r="J103" t="str">
            <v>TO'A</v>
          </cell>
          <cell r="K103" t="str">
            <v>MIXTE</v>
          </cell>
          <cell r="L103" t="str">
            <v>TO'A MIXTE</v>
          </cell>
          <cell r="M103" t="str">
            <v>T</v>
          </cell>
        </row>
        <row r="104">
          <cell r="A104">
            <v>103</v>
          </cell>
          <cell r="B104" t="str">
            <v>BOURINEAU Anne-Lise</v>
          </cell>
          <cell r="C104">
            <v>31685</v>
          </cell>
          <cell r="D104" t="str">
            <v>F</v>
          </cell>
          <cell r="E104" t="str">
            <v>TEIKITEETINI Tahia</v>
          </cell>
          <cell r="F104">
            <v>31915</v>
          </cell>
          <cell r="G104" t="str">
            <v>F</v>
          </cell>
          <cell r="H104" t="str">
            <v>CRAZY HORSE</v>
          </cell>
          <cell r="I104" t="str">
            <v>TAHITI</v>
          </cell>
          <cell r="J104" t="str">
            <v>TO'A</v>
          </cell>
          <cell r="K104" t="str">
            <v>FEMME</v>
          </cell>
          <cell r="L104" t="str">
            <v>TO'A FEMME</v>
          </cell>
          <cell r="M104" t="str">
            <v>T</v>
          </cell>
        </row>
        <row r="105">
          <cell r="A105">
            <v>104</v>
          </cell>
          <cell r="B105" t="str">
            <v>LELEU Pierre</v>
          </cell>
          <cell r="C105">
            <v>25644</v>
          </cell>
          <cell r="D105" t="str">
            <v>H</v>
          </cell>
          <cell r="E105" t="str">
            <v>LELEU Maxime</v>
          </cell>
          <cell r="F105">
            <v>35933</v>
          </cell>
          <cell r="G105" t="str">
            <v>H</v>
          </cell>
          <cell r="H105" t="str">
            <v>LELEU</v>
          </cell>
          <cell r="I105" t="str">
            <v>TAHITI</v>
          </cell>
          <cell r="J105" t="str">
            <v>TO'A</v>
          </cell>
          <cell r="K105" t="str">
            <v>HOMME</v>
          </cell>
          <cell r="L105" t="str">
            <v>TO'A HOMME</v>
          </cell>
          <cell r="M105" t="str">
            <v>T</v>
          </cell>
        </row>
        <row r="106">
          <cell r="A106">
            <v>105</v>
          </cell>
          <cell r="B106" t="str">
            <v>BRIAND Stéphane</v>
          </cell>
          <cell r="C106">
            <v>28915</v>
          </cell>
          <cell r="D106" t="str">
            <v>H</v>
          </cell>
          <cell r="E106" t="str">
            <v>STEPHAN Yann</v>
          </cell>
          <cell r="F106">
            <v>34179</v>
          </cell>
          <cell r="G106" t="str">
            <v>H</v>
          </cell>
          <cell r="H106" t="str">
            <v>RSMA</v>
          </cell>
          <cell r="I106" t="str">
            <v>TAHITI</v>
          </cell>
          <cell r="J106" t="str">
            <v>TO'A</v>
          </cell>
          <cell r="K106" t="str">
            <v>HOMME</v>
          </cell>
          <cell r="L106" t="str">
            <v>TO'A HOMME</v>
          </cell>
          <cell r="M106" t="str">
            <v>T</v>
          </cell>
        </row>
        <row r="107">
          <cell r="A107">
            <v>106</v>
          </cell>
          <cell r="B107" t="str">
            <v>CHIN KONG HING Andy</v>
          </cell>
          <cell r="C107">
            <v>33231</v>
          </cell>
          <cell r="D107" t="str">
            <v>H</v>
          </cell>
          <cell r="E107" t="str">
            <v>MARECHAL Manoarii</v>
          </cell>
          <cell r="F107">
            <v>34246</v>
          </cell>
          <cell r="G107" t="str">
            <v>H</v>
          </cell>
          <cell r="H107" t="str">
            <v>M &amp; M'S</v>
          </cell>
          <cell r="I107" t="str">
            <v>TAHITI</v>
          </cell>
          <cell r="J107" t="str">
            <v>TO'A</v>
          </cell>
          <cell r="K107" t="str">
            <v>HOMME</v>
          </cell>
          <cell r="L107" t="str">
            <v>TO'A HOMME</v>
          </cell>
          <cell r="M107" t="str">
            <v>T</v>
          </cell>
        </row>
        <row r="108">
          <cell r="A108">
            <v>107</v>
          </cell>
          <cell r="B108" t="str">
            <v>TCHAN Christian</v>
          </cell>
          <cell r="C108">
            <v>22096</v>
          </cell>
          <cell r="D108" t="str">
            <v>H</v>
          </cell>
          <cell r="E108" t="str">
            <v>LEFAIT Cathy</v>
          </cell>
          <cell r="F108">
            <v>25698</v>
          </cell>
          <cell r="G108" t="str">
            <v>F</v>
          </cell>
          <cell r="H108" t="str">
            <v>TAMARII HINANO</v>
          </cell>
          <cell r="I108" t="str">
            <v>TAHITI</v>
          </cell>
          <cell r="J108" t="str">
            <v>TO'A</v>
          </cell>
          <cell r="K108" t="str">
            <v>MIXTE</v>
          </cell>
          <cell r="L108" t="str">
            <v>TO'A MIXTE</v>
          </cell>
          <cell r="M108" t="str">
            <v>T</v>
          </cell>
        </row>
        <row r="109">
          <cell r="A109">
            <v>108</v>
          </cell>
          <cell r="B109" t="str">
            <v>HOATA Heimanu</v>
          </cell>
          <cell r="C109">
            <v>27152</v>
          </cell>
          <cell r="D109" t="str">
            <v>H</v>
          </cell>
          <cell r="E109" t="str">
            <v>CHEUNG Mana</v>
          </cell>
          <cell r="F109">
            <v>26136</v>
          </cell>
          <cell r="G109" t="str">
            <v>H</v>
          </cell>
          <cell r="H109" t="str">
            <v>M &amp; M'S SAINT JOSEPH</v>
          </cell>
          <cell r="I109" t="str">
            <v>TAHITI</v>
          </cell>
          <cell r="J109" t="str">
            <v>TO'A</v>
          </cell>
          <cell r="K109" t="str">
            <v>HOMME</v>
          </cell>
          <cell r="L109" t="str">
            <v>TO'A HOMME</v>
          </cell>
          <cell r="M109" t="str">
            <v>T</v>
          </cell>
        </row>
        <row r="110">
          <cell r="A110">
            <v>109</v>
          </cell>
          <cell r="B110" t="str">
            <v>CHANSAY-HALLAIS Solène</v>
          </cell>
          <cell r="C110">
            <v>29946</v>
          </cell>
          <cell r="D110" t="str">
            <v>F</v>
          </cell>
          <cell r="E110" t="str">
            <v>SADAUNE Jean Edouard</v>
          </cell>
          <cell r="F110">
            <v>27225</v>
          </cell>
          <cell r="G110" t="str">
            <v>H</v>
          </cell>
          <cell r="H110" t="str">
            <v>TRT</v>
          </cell>
          <cell r="I110" t="str">
            <v>TAHITI</v>
          </cell>
          <cell r="J110" t="str">
            <v>TO'A</v>
          </cell>
          <cell r="K110" t="str">
            <v>MIXTE</v>
          </cell>
          <cell r="L110" t="str">
            <v>TO'A MIXTE</v>
          </cell>
          <cell r="M110" t="str">
            <v>T</v>
          </cell>
        </row>
        <row r="111">
          <cell r="A111">
            <v>110</v>
          </cell>
          <cell r="B111" t="str">
            <v>HALLAIS Manu</v>
          </cell>
          <cell r="C111">
            <v>30671</v>
          </cell>
          <cell r="D111" t="str">
            <v>H</v>
          </cell>
          <cell r="E111" t="str">
            <v>ARLES Teihotu</v>
          </cell>
          <cell r="F111">
            <v>31216</v>
          </cell>
          <cell r="G111" t="str">
            <v>H</v>
          </cell>
          <cell r="H111" t="str">
            <v>TOA ANAPA</v>
          </cell>
          <cell r="I111" t="str">
            <v>TAHITI</v>
          </cell>
          <cell r="J111" t="str">
            <v>TO'A</v>
          </cell>
          <cell r="K111" t="str">
            <v>HOMME</v>
          </cell>
          <cell r="L111" t="str">
            <v>TO'A HOMME</v>
          </cell>
          <cell r="M111" t="str">
            <v>T</v>
          </cell>
        </row>
        <row r="112">
          <cell r="A112">
            <v>111</v>
          </cell>
          <cell r="B112" t="str">
            <v>MONNERVILLE Sébastien</v>
          </cell>
          <cell r="C112">
            <v>28780</v>
          </cell>
          <cell r="D112" t="str">
            <v>H</v>
          </cell>
          <cell r="E112" t="str">
            <v>BODINEAU Anthony</v>
          </cell>
          <cell r="F112">
            <v>28115</v>
          </cell>
          <cell r="G112" t="str">
            <v>H</v>
          </cell>
          <cell r="H112" t="str">
            <v>TIC TAC BOY'Z</v>
          </cell>
          <cell r="I112" t="str">
            <v>TAHITI</v>
          </cell>
          <cell r="J112" t="str">
            <v>TO'A</v>
          </cell>
          <cell r="K112" t="str">
            <v>HOMME</v>
          </cell>
          <cell r="L112" t="str">
            <v>TO'A HOMME</v>
          </cell>
          <cell r="M112" t="str">
            <v>T</v>
          </cell>
        </row>
        <row r="113">
          <cell r="A113">
            <v>112</v>
          </cell>
          <cell r="B113" t="str">
            <v>MEVEL Franck</v>
          </cell>
          <cell r="C113">
            <v>25279</v>
          </cell>
          <cell r="D113" t="str">
            <v>H</v>
          </cell>
          <cell r="E113" t="str">
            <v>FLEURE Pierre</v>
          </cell>
          <cell r="F113">
            <v>23319</v>
          </cell>
          <cell r="G113" t="str">
            <v>H</v>
          </cell>
          <cell r="H113" t="str">
            <v>LES VIEUX DE LA PUNARUU</v>
          </cell>
          <cell r="I113" t="str">
            <v>TAHITI</v>
          </cell>
          <cell r="J113" t="str">
            <v>TO'A</v>
          </cell>
          <cell r="K113" t="str">
            <v>HOMME</v>
          </cell>
          <cell r="L113" t="str">
            <v>TO'A HOMME</v>
          </cell>
          <cell r="M113" t="str">
            <v>T</v>
          </cell>
        </row>
        <row r="114">
          <cell r="A114">
            <v>113</v>
          </cell>
          <cell r="B114" t="str">
            <v>ROUQUIER Laurent</v>
          </cell>
          <cell r="C114">
            <v>31076</v>
          </cell>
          <cell r="D114" t="str">
            <v>H</v>
          </cell>
          <cell r="E114" t="str">
            <v>DEPRAETERE Adélaïde</v>
          </cell>
          <cell r="F114">
            <v>32641</v>
          </cell>
          <cell r="G114" t="str">
            <v>F</v>
          </cell>
          <cell r="H114"/>
          <cell r="I114" t="str">
            <v>TAHITI</v>
          </cell>
          <cell r="J114" t="str">
            <v>TO'A</v>
          </cell>
          <cell r="K114" t="str">
            <v>MIXTE</v>
          </cell>
          <cell r="L114" t="str">
            <v>TO'A MIXTE</v>
          </cell>
          <cell r="M114" t="str">
            <v>T</v>
          </cell>
        </row>
        <row r="115">
          <cell r="A115">
            <v>114</v>
          </cell>
          <cell r="B115" t="str">
            <v>SEGALIN Valérie</v>
          </cell>
          <cell r="C115">
            <v>24113</v>
          </cell>
          <cell r="D115" t="str">
            <v>F</v>
          </cell>
          <cell r="E115" t="str">
            <v>QUETARD Véronique</v>
          </cell>
          <cell r="F115">
            <v>24094</v>
          </cell>
          <cell r="G115" t="str">
            <v>F</v>
          </cell>
          <cell r="H115"/>
          <cell r="I115" t="str">
            <v>TAHITI</v>
          </cell>
          <cell r="J115" t="str">
            <v>TO'A</v>
          </cell>
          <cell r="K115" t="str">
            <v>FEMME</v>
          </cell>
          <cell r="L115" t="str">
            <v>TO'A FEMME</v>
          </cell>
          <cell r="M115" t="str">
            <v>T</v>
          </cell>
        </row>
        <row r="116">
          <cell r="A116">
            <v>115</v>
          </cell>
          <cell r="B116" t="str">
            <v>TAPARE Joe</v>
          </cell>
          <cell r="C116">
            <v>29605</v>
          </cell>
          <cell r="D116" t="str">
            <v>H</v>
          </cell>
          <cell r="E116" t="str">
            <v>VOIRIN Mike</v>
          </cell>
          <cell r="F116">
            <v>28909</v>
          </cell>
          <cell r="G116" t="str">
            <v>H</v>
          </cell>
          <cell r="H116" t="str">
            <v>BRAD'S BOY</v>
          </cell>
          <cell r="I116" t="str">
            <v>TAHITI</v>
          </cell>
          <cell r="J116" t="str">
            <v>TO'A</v>
          </cell>
          <cell r="K116" t="str">
            <v>HOMME</v>
          </cell>
          <cell r="L116" t="str">
            <v>TO'A HOMME</v>
          </cell>
          <cell r="M116" t="str">
            <v>T</v>
          </cell>
        </row>
        <row r="117">
          <cell r="A117">
            <v>116</v>
          </cell>
          <cell r="B117" t="str">
            <v>KAPHEIM Frédéric</v>
          </cell>
          <cell r="C117">
            <v>27317</v>
          </cell>
          <cell r="D117" t="str">
            <v>H</v>
          </cell>
          <cell r="E117" t="str">
            <v>TCHA Ralph</v>
          </cell>
          <cell r="F117">
            <v>26383</v>
          </cell>
          <cell r="G117" t="str">
            <v>H</v>
          </cell>
          <cell r="H117" t="str">
            <v>CNP TRIATHLON</v>
          </cell>
          <cell r="I117" t="str">
            <v>TAHITI</v>
          </cell>
          <cell r="J117" t="str">
            <v>TO'A</v>
          </cell>
          <cell r="K117" t="str">
            <v>HOMME</v>
          </cell>
          <cell r="L117" t="str">
            <v>TO'A HOMME</v>
          </cell>
          <cell r="M117" t="str">
            <v>T</v>
          </cell>
        </row>
        <row r="118">
          <cell r="A118">
            <v>117</v>
          </cell>
          <cell r="B118" t="str">
            <v>CHAUVEAU Gilles</v>
          </cell>
          <cell r="C118">
            <v>24803</v>
          </cell>
          <cell r="D118" t="str">
            <v>H</v>
          </cell>
          <cell r="E118" t="str">
            <v>TEAMO Michel</v>
          </cell>
          <cell r="F118">
            <v>25367</v>
          </cell>
          <cell r="G118" t="str">
            <v>H</v>
          </cell>
          <cell r="H118" t="str">
            <v>TE AHO O MAHINA</v>
          </cell>
          <cell r="I118" t="str">
            <v>TAHITI</v>
          </cell>
          <cell r="J118" t="str">
            <v>TO'A</v>
          </cell>
          <cell r="K118" t="str">
            <v>HOMME</v>
          </cell>
          <cell r="L118" t="str">
            <v>TO'A HOMME</v>
          </cell>
          <cell r="M118" t="str">
            <v>T</v>
          </cell>
        </row>
        <row r="119">
          <cell r="A119">
            <v>118</v>
          </cell>
          <cell r="B119" t="str">
            <v>RATIA Freddy</v>
          </cell>
          <cell r="C119">
            <v>28218</v>
          </cell>
          <cell r="D119" t="str">
            <v>H</v>
          </cell>
          <cell r="E119" t="str">
            <v>TEAMO Gilles</v>
          </cell>
          <cell r="F119">
            <v>24350</v>
          </cell>
          <cell r="G119" t="str">
            <v>H</v>
          </cell>
          <cell r="H119" t="str">
            <v>SOCREDO RUNNING 6</v>
          </cell>
          <cell r="I119" t="str">
            <v>TAHITI</v>
          </cell>
          <cell r="J119" t="str">
            <v>TO'A</v>
          </cell>
          <cell r="K119" t="str">
            <v>HOMME</v>
          </cell>
          <cell r="L119" t="str">
            <v>TO'A HOMME</v>
          </cell>
          <cell r="M119" t="str">
            <v>T</v>
          </cell>
        </row>
        <row r="120">
          <cell r="A120">
            <v>119</v>
          </cell>
          <cell r="B120" t="str">
            <v>RATIA Andréa</v>
          </cell>
          <cell r="C120">
            <v>28580</v>
          </cell>
          <cell r="D120" t="str">
            <v>F</v>
          </cell>
          <cell r="E120" t="str">
            <v>KERVELLA Moana</v>
          </cell>
          <cell r="F120">
            <v>22613</v>
          </cell>
          <cell r="G120" t="str">
            <v>H</v>
          </cell>
          <cell r="H120" t="str">
            <v>SOCREDO RUNNING 5</v>
          </cell>
          <cell r="I120" t="str">
            <v>TAHITI</v>
          </cell>
          <cell r="J120" t="str">
            <v>TO'A</v>
          </cell>
          <cell r="K120" t="str">
            <v>MIXTE</v>
          </cell>
          <cell r="L120" t="str">
            <v>TO'A MIXTE</v>
          </cell>
          <cell r="M120" t="str">
            <v>T</v>
          </cell>
        </row>
        <row r="121">
          <cell r="A121">
            <v>120</v>
          </cell>
          <cell r="B121" t="str">
            <v>BOUGAS Teva</v>
          </cell>
          <cell r="C121">
            <v>30834</v>
          </cell>
          <cell r="D121" t="str">
            <v>H</v>
          </cell>
          <cell r="E121" t="str">
            <v>TEIHOTAATA Arnold</v>
          </cell>
          <cell r="F121">
            <v>29899</v>
          </cell>
          <cell r="G121" t="str">
            <v>H</v>
          </cell>
          <cell r="H121" t="str">
            <v>SOCREDO RUNNING 4</v>
          </cell>
          <cell r="I121" t="str">
            <v>TAHITI</v>
          </cell>
          <cell r="J121" t="str">
            <v>TO'A</v>
          </cell>
          <cell r="K121" t="str">
            <v>HOMME</v>
          </cell>
          <cell r="L121" t="str">
            <v>TO'A HOMME</v>
          </cell>
          <cell r="M121" t="str">
            <v>T</v>
          </cell>
        </row>
        <row r="122">
          <cell r="A122">
            <v>121</v>
          </cell>
          <cell r="B122" t="str">
            <v>CHAMPES Mickael</v>
          </cell>
          <cell r="C122">
            <v>26781</v>
          </cell>
          <cell r="D122" t="str">
            <v>H</v>
          </cell>
          <cell r="E122" t="str">
            <v>RAUFEA Gabriel</v>
          </cell>
          <cell r="F122">
            <v>27268</v>
          </cell>
          <cell r="G122" t="str">
            <v>H</v>
          </cell>
          <cell r="H122" t="str">
            <v>SOCREDO RUNNING 3</v>
          </cell>
          <cell r="I122" t="str">
            <v>TAHITI</v>
          </cell>
          <cell r="J122" t="str">
            <v>TO'A</v>
          </cell>
          <cell r="K122" t="str">
            <v>HOMME</v>
          </cell>
          <cell r="L122" t="str">
            <v>TO'A HOMME</v>
          </cell>
          <cell r="M122" t="str">
            <v>T</v>
          </cell>
        </row>
        <row r="123">
          <cell r="A123">
            <v>122</v>
          </cell>
          <cell r="B123" t="str">
            <v>VERDET Yacenda</v>
          </cell>
          <cell r="C123">
            <v>30488</v>
          </cell>
          <cell r="D123" t="str">
            <v>F</v>
          </cell>
          <cell r="E123" t="str">
            <v>GENEVOIS Chantal</v>
          </cell>
          <cell r="F123">
            <v>26756</v>
          </cell>
          <cell r="G123" t="str">
            <v>F</v>
          </cell>
          <cell r="H123" t="str">
            <v>SOCREDO RUNNING 2</v>
          </cell>
          <cell r="I123" t="str">
            <v>TAHITI</v>
          </cell>
          <cell r="J123" t="str">
            <v>TO'A</v>
          </cell>
          <cell r="K123" t="str">
            <v>FEMME</v>
          </cell>
          <cell r="L123" t="str">
            <v>TO'A FEMME</v>
          </cell>
          <cell r="M123" t="str">
            <v>T</v>
          </cell>
        </row>
        <row r="124">
          <cell r="A124">
            <v>123</v>
          </cell>
          <cell r="B124" t="str">
            <v>DUHAL Teaa</v>
          </cell>
          <cell r="C124">
            <v>32637</v>
          </cell>
          <cell r="D124" t="str">
            <v>F</v>
          </cell>
          <cell r="E124" t="str">
            <v>LOU Serge</v>
          </cell>
          <cell r="F124">
            <v>27942</v>
          </cell>
          <cell r="G124" t="str">
            <v>H</v>
          </cell>
          <cell r="H124" t="str">
            <v>SOCREDO RUNNING 1</v>
          </cell>
          <cell r="I124" t="str">
            <v>TAHITI</v>
          </cell>
          <cell r="J124" t="str">
            <v>TO'A</v>
          </cell>
          <cell r="K124" t="str">
            <v>MIXTE</v>
          </cell>
          <cell r="L124" t="str">
            <v>TO'A MIXTE</v>
          </cell>
          <cell r="M124" t="str">
            <v>T</v>
          </cell>
        </row>
        <row r="125">
          <cell r="A125">
            <v>124</v>
          </cell>
          <cell r="B125" t="str">
            <v>MAHUTA Jacky</v>
          </cell>
          <cell r="C125">
            <v>24004</v>
          </cell>
          <cell r="D125" t="str">
            <v>H</v>
          </cell>
          <cell r="E125" t="str">
            <v>MARAETEFAU Christian</v>
          </cell>
          <cell r="F125">
            <v>23207</v>
          </cell>
          <cell r="G125" t="str">
            <v>H</v>
          </cell>
          <cell r="H125"/>
          <cell r="I125" t="str">
            <v>TAHITI</v>
          </cell>
          <cell r="J125" t="str">
            <v>TO'A</v>
          </cell>
          <cell r="K125" t="str">
            <v>HOMME</v>
          </cell>
          <cell r="L125" t="str">
            <v>TO'A HOMME</v>
          </cell>
          <cell r="M125" t="str">
            <v>T</v>
          </cell>
        </row>
        <row r="126">
          <cell r="A126">
            <v>125</v>
          </cell>
          <cell r="B126" t="str">
            <v>WONG Jean-Louis</v>
          </cell>
          <cell r="C126">
            <v>30139</v>
          </cell>
          <cell r="D126" t="str">
            <v>H</v>
          </cell>
          <cell r="E126" t="str">
            <v>WONG Jean-Paul</v>
          </cell>
          <cell r="F126">
            <v>32344</v>
          </cell>
          <cell r="G126" t="str">
            <v>H</v>
          </cell>
          <cell r="H126"/>
          <cell r="I126" t="str">
            <v>TAHITI</v>
          </cell>
          <cell r="J126" t="str">
            <v>TO'A</v>
          </cell>
          <cell r="K126" t="str">
            <v>HOMME</v>
          </cell>
          <cell r="L126" t="str">
            <v>TO'A HOMME</v>
          </cell>
          <cell r="M126" t="str">
            <v>T</v>
          </cell>
        </row>
        <row r="127">
          <cell r="A127">
            <v>126</v>
          </cell>
          <cell r="B127" t="str">
            <v>TETAUIRA Tapihoa</v>
          </cell>
          <cell r="C127">
            <v>28176</v>
          </cell>
          <cell r="D127" t="str">
            <v>H</v>
          </cell>
          <cell r="E127" t="str">
            <v>KAIHA Joël</v>
          </cell>
          <cell r="F127">
            <v>28171</v>
          </cell>
          <cell r="G127" t="str">
            <v>H</v>
          </cell>
          <cell r="H127" t="str">
            <v>KAMA SOUND</v>
          </cell>
          <cell r="I127" t="str">
            <v>TAHITI</v>
          </cell>
          <cell r="J127" t="str">
            <v>TO'A</v>
          </cell>
          <cell r="K127" t="str">
            <v>HOMME</v>
          </cell>
          <cell r="L127" t="str">
            <v>TO'A HOMME</v>
          </cell>
          <cell r="M127" t="str">
            <v>T</v>
          </cell>
        </row>
        <row r="128">
          <cell r="A128">
            <v>127</v>
          </cell>
          <cell r="B128" t="str">
            <v>TEIKIKAINE Tahia</v>
          </cell>
          <cell r="C128">
            <v>28675</v>
          </cell>
          <cell r="D128" t="str">
            <v>F</v>
          </cell>
          <cell r="E128" t="str">
            <v>CHEVALIER Jenny</v>
          </cell>
          <cell r="F128">
            <v>32691</v>
          </cell>
          <cell r="G128" t="str">
            <v>F</v>
          </cell>
          <cell r="H128" t="str">
            <v>AS CE ATN 4</v>
          </cell>
          <cell r="I128" t="str">
            <v>TAHITI</v>
          </cell>
          <cell r="J128" t="str">
            <v>TO'A</v>
          </cell>
          <cell r="K128" t="str">
            <v>FEMME</v>
          </cell>
          <cell r="L128" t="str">
            <v>TO'A FEMME</v>
          </cell>
          <cell r="M128" t="str">
            <v>T</v>
          </cell>
        </row>
        <row r="129">
          <cell r="A129">
            <v>128</v>
          </cell>
          <cell r="B129" t="str">
            <v>AITAMAI Maranui</v>
          </cell>
          <cell r="C129">
            <v>31604</v>
          </cell>
          <cell r="D129" t="str">
            <v>H</v>
          </cell>
          <cell r="E129" t="str">
            <v>DERVAL Lionel</v>
          </cell>
          <cell r="F129">
            <v>31159</v>
          </cell>
          <cell r="G129" t="str">
            <v>H</v>
          </cell>
          <cell r="H129" t="str">
            <v>AS CE ATN 3</v>
          </cell>
          <cell r="I129" t="str">
            <v>TAHITI</v>
          </cell>
          <cell r="J129" t="str">
            <v>TO'A</v>
          </cell>
          <cell r="K129" t="str">
            <v>HOMME</v>
          </cell>
          <cell r="L129" t="str">
            <v>TO'A HOMME</v>
          </cell>
          <cell r="M129" t="str">
            <v>T</v>
          </cell>
        </row>
        <row r="130">
          <cell r="A130">
            <v>129</v>
          </cell>
          <cell r="B130" t="str">
            <v>DE SCHOENBURG Tenoha</v>
          </cell>
          <cell r="C130">
            <v>28609</v>
          </cell>
          <cell r="D130" t="str">
            <v>H</v>
          </cell>
          <cell r="E130" t="str">
            <v>TAURAA William</v>
          </cell>
          <cell r="F130">
            <v>30757</v>
          </cell>
          <cell r="G130" t="str">
            <v>H</v>
          </cell>
          <cell r="H130" t="str">
            <v>AS CE ATN 2</v>
          </cell>
          <cell r="I130" t="str">
            <v>TAHITI</v>
          </cell>
          <cell r="J130" t="str">
            <v>TO'A</v>
          </cell>
          <cell r="K130" t="str">
            <v>HOMME</v>
          </cell>
          <cell r="L130" t="str">
            <v>TO'A HOMME</v>
          </cell>
          <cell r="M130" t="str">
            <v>T</v>
          </cell>
        </row>
        <row r="131">
          <cell r="A131">
            <v>130</v>
          </cell>
          <cell r="B131" t="str">
            <v>GALL Christian</v>
          </cell>
          <cell r="C131">
            <v>29706</v>
          </cell>
          <cell r="D131" t="str">
            <v>H</v>
          </cell>
          <cell r="E131" t="str">
            <v>GARRIGUES Patoarii</v>
          </cell>
          <cell r="F131">
            <v>32080</v>
          </cell>
          <cell r="G131" t="str">
            <v>H</v>
          </cell>
          <cell r="H131" t="str">
            <v xml:space="preserve">MT CHRISTO / AS CE ATN </v>
          </cell>
          <cell r="I131" t="str">
            <v>TAHITI</v>
          </cell>
          <cell r="J131" t="str">
            <v>TO'A</v>
          </cell>
          <cell r="K131" t="str">
            <v>HOMME</v>
          </cell>
          <cell r="L131" t="str">
            <v>TO'A HOMME</v>
          </cell>
          <cell r="M131" t="str">
            <v>T</v>
          </cell>
        </row>
        <row r="132">
          <cell r="A132">
            <v>131</v>
          </cell>
          <cell r="B132" t="str">
            <v>CHATER Vetea</v>
          </cell>
          <cell r="C132">
            <v>27636</v>
          </cell>
          <cell r="D132" t="str">
            <v>H</v>
          </cell>
          <cell r="E132" t="str">
            <v>CHATER Atanua</v>
          </cell>
          <cell r="F132">
            <v>27776</v>
          </cell>
          <cell r="G132" t="str">
            <v>F</v>
          </cell>
          <cell r="H132" t="str">
            <v>AS CE ATN 1</v>
          </cell>
          <cell r="I132" t="str">
            <v>TAHITI</v>
          </cell>
          <cell r="J132" t="str">
            <v>TO'A</v>
          </cell>
          <cell r="K132" t="str">
            <v>MIXTE</v>
          </cell>
          <cell r="L132" t="str">
            <v>TO'A MIXTE</v>
          </cell>
          <cell r="M132" t="str">
            <v>T</v>
          </cell>
        </row>
        <row r="133">
          <cell r="A133">
            <v>132</v>
          </cell>
          <cell r="B133" t="str">
            <v xml:space="preserve">BEAUPUY Johnny </v>
          </cell>
          <cell r="C133">
            <v>32625</v>
          </cell>
          <cell r="D133" t="str">
            <v>H</v>
          </cell>
          <cell r="E133" t="str">
            <v>ACRIQUET Hervé</v>
          </cell>
          <cell r="F133">
            <v>26729</v>
          </cell>
          <cell r="G133" t="str">
            <v>H</v>
          </cell>
          <cell r="H133"/>
          <cell r="I133" t="str">
            <v>TAHITI</v>
          </cell>
          <cell r="J133" t="str">
            <v>TO'A</v>
          </cell>
          <cell r="K133" t="str">
            <v>HOMME</v>
          </cell>
          <cell r="L133" t="str">
            <v>TO'A HOMME</v>
          </cell>
          <cell r="M133" t="str">
            <v>T</v>
          </cell>
        </row>
        <row r="134">
          <cell r="A134">
            <v>133</v>
          </cell>
          <cell r="B134" t="str">
            <v>RAOULX Paitu</v>
          </cell>
          <cell r="C134">
            <v>25913</v>
          </cell>
          <cell r="D134" t="str">
            <v>H</v>
          </cell>
          <cell r="E134" t="str">
            <v>TIATIA Frédérick</v>
          </cell>
          <cell r="F134">
            <v>27492</v>
          </cell>
          <cell r="G134" t="str">
            <v>H</v>
          </cell>
          <cell r="H134"/>
          <cell r="I134" t="str">
            <v>TAHITI</v>
          </cell>
          <cell r="J134" t="str">
            <v>TO'A</v>
          </cell>
          <cell r="K134" t="str">
            <v>HOMME</v>
          </cell>
          <cell r="L134" t="str">
            <v>TO'A HOMME</v>
          </cell>
          <cell r="M134" t="str">
            <v>T</v>
          </cell>
        </row>
        <row r="135">
          <cell r="A135">
            <v>134</v>
          </cell>
          <cell r="B135" t="str">
            <v>VALLIE Patrice</v>
          </cell>
          <cell r="C135">
            <v>29663</v>
          </cell>
          <cell r="D135" t="str">
            <v>H</v>
          </cell>
          <cell r="E135" t="str">
            <v>DURUT Stéphane</v>
          </cell>
          <cell r="F135">
            <v>29269</v>
          </cell>
          <cell r="G135" t="str">
            <v>H</v>
          </cell>
          <cell r="H135" t="str">
            <v>HEY BRAD</v>
          </cell>
          <cell r="I135" t="str">
            <v>TAHITI</v>
          </cell>
          <cell r="J135" t="str">
            <v>TO'A</v>
          </cell>
          <cell r="K135" t="str">
            <v>HOMME</v>
          </cell>
          <cell r="L135" t="str">
            <v>TO'A HOMME</v>
          </cell>
          <cell r="M135" t="str">
            <v>T</v>
          </cell>
        </row>
        <row r="136">
          <cell r="A136">
            <v>135</v>
          </cell>
          <cell r="B136" t="str">
            <v>GATATA Manutahi</v>
          </cell>
          <cell r="C136">
            <v>31359</v>
          </cell>
          <cell r="D136" t="str">
            <v>H</v>
          </cell>
          <cell r="E136" t="str">
            <v>VERONIQUE Hinanui</v>
          </cell>
          <cell r="F136">
            <v>31075</v>
          </cell>
          <cell r="G136" t="str">
            <v>F</v>
          </cell>
          <cell r="H136" t="str">
            <v>TAMATA NOA</v>
          </cell>
          <cell r="I136" t="str">
            <v>TAHITI</v>
          </cell>
          <cell r="J136" t="str">
            <v>TO'A</v>
          </cell>
          <cell r="K136" t="str">
            <v>MIXTE</v>
          </cell>
          <cell r="L136" t="str">
            <v>TO'A MIXTE</v>
          </cell>
          <cell r="M136" t="str">
            <v>T</v>
          </cell>
        </row>
        <row r="137">
          <cell r="A137">
            <v>136</v>
          </cell>
          <cell r="B137" t="str">
            <v>KAMRUDDINE Ilias</v>
          </cell>
          <cell r="C137">
            <v>30007</v>
          </cell>
          <cell r="D137" t="str">
            <v>H</v>
          </cell>
          <cell r="E137" t="str">
            <v>KAMRUDDINE-MAZZI Virginie</v>
          </cell>
          <cell r="F137">
            <v>30641</v>
          </cell>
          <cell r="G137" t="str">
            <v>F</v>
          </cell>
          <cell r="H137" t="str">
            <v>KAMRUDDINE</v>
          </cell>
          <cell r="I137" t="str">
            <v>TAHITI</v>
          </cell>
          <cell r="J137" t="str">
            <v>TO'A</v>
          </cell>
          <cell r="K137" t="str">
            <v>MIXTE</v>
          </cell>
          <cell r="L137" t="str">
            <v>TO'A MIXTE</v>
          </cell>
          <cell r="M137" t="str">
            <v>T</v>
          </cell>
        </row>
        <row r="138">
          <cell r="A138">
            <v>137</v>
          </cell>
          <cell r="B138" t="str">
            <v>NICOLAS Mael</v>
          </cell>
          <cell r="C138">
            <v>27052</v>
          </cell>
          <cell r="D138" t="str">
            <v>H</v>
          </cell>
          <cell r="E138" t="str">
            <v>PITON Christophe</v>
          </cell>
          <cell r="F138">
            <v>27395</v>
          </cell>
          <cell r="G138" t="str">
            <v>H</v>
          </cell>
          <cell r="H138" t="str">
            <v>LES KITEUX</v>
          </cell>
          <cell r="I138" t="str">
            <v>TAHITI</v>
          </cell>
          <cell r="J138" t="str">
            <v>TO'A</v>
          </cell>
          <cell r="K138" t="str">
            <v>HOMME</v>
          </cell>
          <cell r="L138" t="str">
            <v>TO'A HOMME</v>
          </cell>
          <cell r="M138" t="str">
            <v>T</v>
          </cell>
        </row>
        <row r="139">
          <cell r="A139">
            <v>138</v>
          </cell>
          <cell r="B139" t="str">
            <v>RAIHAUTI Temauiarii</v>
          </cell>
          <cell r="C139">
            <v>34317</v>
          </cell>
          <cell r="D139" t="str">
            <v>H</v>
          </cell>
          <cell r="E139" t="str">
            <v>NOREL Mana</v>
          </cell>
          <cell r="F139">
            <v>35246</v>
          </cell>
          <cell r="G139" t="str">
            <v>H</v>
          </cell>
          <cell r="H139" t="str">
            <v>LE CHOQUE DES TITANS</v>
          </cell>
          <cell r="I139" t="str">
            <v>TAHITI</v>
          </cell>
          <cell r="J139" t="str">
            <v>TO'A</v>
          </cell>
          <cell r="K139" t="str">
            <v>HOMME</v>
          </cell>
          <cell r="L139" t="str">
            <v>TO'A HOMME</v>
          </cell>
          <cell r="M139" t="str">
            <v>T</v>
          </cell>
        </row>
        <row r="140">
          <cell r="A140">
            <v>139</v>
          </cell>
          <cell r="B140" t="str">
            <v>CANEVET Mikaël</v>
          </cell>
          <cell r="C140">
            <v>26640</v>
          </cell>
          <cell r="D140" t="str">
            <v>H</v>
          </cell>
          <cell r="E140" t="str">
            <v>DIGONNET Franck</v>
          </cell>
          <cell r="F140">
            <v>29617</v>
          </cell>
          <cell r="G140" t="str">
            <v>H</v>
          </cell>
          <cell r="H140" t="str">
            <v>ATACEM 1</v>
          </cell>
          <cell r="I140" t="str">
            <v>TAHITI</v>
          </cell>
          <cell r="J140" t="str">
            <v>TO'A</v>
          </cell>
          <cell r="K140" t="str">
            <v>HOMME</v>
          </cell>
          <cell r="L140" t="str">
            <v>TO'A HOMME</v>
          </cell>
          <cell r="M140" t="str">
            <v>T</v>
          </cell>
        </row>
        <row r="141">
          <cell r="A141">
            <v>140</v>
          </cell>
          <cell r="B141" t="str">
            <v>FUCHON Lauryce</v>
          </cell>
          <cell r="C141">
            <v>29384</v>
          </cell>
          <cell r="D141" t="str">
            <v>H</v>
          </cell>
          <cell r="E141" t="str">
            <v>HOPU Teraivetea</v>
          </cell>
          <cell r="F141">
            <v>34985</v>
          </cell>
          <cell r="G141" t="str">
            <v>H</v>
          </cell>
          <cell r="H141" t="str">
            <v>LES BIQUETTES</v>
          </cell>
          <cell r="I141" t="str">
            <v>TAHITI</v>
          </cell>
          <cell r="J141" t="str">
            <v>TO'A</v>
          </cell>
          <cell r="K141" t="str">
            <v>HOMME</v>
          </cell>
          <cell r="L141" t="str">
            <v>TO'A HOMME</v>
          </cell>
          <cell r="M141" t="str">
            <v>T</v>
          </cell>
        </row>
        <row r="142">
          <cell r="A142">
            <v>141</v>
          </cell>
          <cell r="B142" t="str">
            <v>LE BESQ Véronique</v>
          </cell>
          <cell r="C142">
            <v>23842</v>
          </cell>
          <cell r="D142" t="str">
            <v>F</v>
          </cell>
          <cell r="E142" t="str">
            <v>WONG Maurice</v>
          </cell>
          <cell r="F142">
            <v>23373</v>
          </cell>
          <cell r="G142" t="str">
            <v>H</v>
          </cell>
          <cell r="H142" t="str">
            <v>ATACEM 2</v>
          </cell>
          <cell r="I142" t="str">
            <v>TAHITI</v>
          </cell>
          <cell r="J142" t="str">
            <v>TO'A</v>
          </cell>
          <cell r="K142" t="str">
            <v>MIXTE</v>
          </cell>
          <cell r="L142" t="str">
            <v>TO'A MIXTE</v>
          </cell>
          <cell r="M142" t="str">
            <v>T</v>
          </cell>
        </row>
        <row r="143">
          <cell r="A143">
            <v>142</v>
          </cell>
          <cell r="B143" t="str">
            <v>SEMET Benoit</v>
          </cell>
          <cell r="C143">
            <v>27654</v>
          </cell>
          <cell r="D143" t="str">
            <v>H</v>
          </cell>
          <cell r="E143" t="str">
            <v>LEDARD Antoine</v>
          </cell>
          <cell r="F143">
            <v>28543</v>
          </cell>
          <cell r="G143" t="str">
            <v>H</v>
          </cell>
          <cell r="H143" t="str">
            <v>LES TCHAPAKANS</v>
          </cell>
          <cell r="I143" t="str">
            <v>TAHITI</v>
          </cell>
          <cell r="J143" t="str">
            <v>TO'A</v>
          </cell>
          <cell r="K143" t="str">
            <v>HOMME</v>
          </cell>
          <cell r="L143" t="str">
            <v>TO'A HOMME</v>
          </cell>
          <cell r="M143" t="str">
            <v>T</v>
          </cell>
        </row>
        <row r="144">
          <cell r="A144">
            <v>143</v>
          </cell>
          <cell r="B144" t="str">
            <v>TSENG Christopher</v>
          </cell>
          <cell r="C144">
            <v>32320</v>
          </cell>
          <cell r="D144" t="str">
            <v>H</v>
          </cell>
          <cell r="E144" t="str">
            <v>RAIOAOA Noémie</v>
          </cell>
          <cell r="F144">
            <v>30952</v>
          </cell>
          <cell r="G144" t="str">
            <v>F</v>
          </cell>
          <cell r="H144" t="str">
            <v>XTREM</v>
          </cell>
          <cell r="I144" t="str">
            <v>TAHITI</v>
          </cell>
          <cell r="J144" t="str">
            <v>TO'A</v>
          </cell>
          <cell r="K144" t="str">
            <v>MIXTE</v>
          </cell>
          <cell r="L144" t="str">
            <v>TO'A MIXTE</v>
          </cell>
          <cell r="M144" t="str">
            <v>T</v>
          </cell>
        </row>
        <row r="145">
          <cell r="A145">
            <v>144</v>
          </cell>
          <cell r="B145" t="str">
            <v>GOODING Allan</v>
          </cell>
          <cell r="C145">
            <v>32330</v>
          </cell>
          <cell r="D145" t="str">
            <v>H</v>
          </cell>
          <cell r="E145" t="str">
            <v>GALLEMARD Océane</v>
          </cell>
          <cell r="F145">
            <v>34909</v>
          </cell>
          <cell r="G145" t="str">
            <v>F</v>
          </cell>
          <cell r="H145" t="str">
            <v>TEAM MACHINE</v>
          </cell>
          <cell r="I145" t="str">
            <v>TAHITI</v>
          </cell>
          <cell r="J145" t="str">
            <v>TO'A</v>
          </cell>
          <cell r="K145" t="str">
            <v>MIXTE</v>
          </cell>
          <cell r="L145" t="str">
            <v>TO'A MIXTE</v>
          </cell>
          <cell r="M145" t="str">
            <v>T</v>
          </cell>
        </row>
        <row r="146">
          <cell r="A146">
            <v>145</v>
          </cell>
          <cell r="B146" t="str">
            <v>VIRASSAMY Vetea</v>
          </cell>
          <cell r="C146">
            <v>26676</v>
          </cell>
          <cell r="D146" t="str">
            <v>H</v>
          </cell>
          <cell r="E146" t="str">
            <v>TERIITAHI Tehiarii</v>
          </cell>
          <cell r="F146">
            <v>31983</v>
          </cell>
          <cell r="G146" t="str">
            <v>H</v>
          </cell>
          <cell r="H146" t="str">
            <v>TEAM VACHEFOLLE</v>
          </cell>
          <cell r="I146" t="str">
            <v>TAHITI</v>
          </cell>
          <cell r="J146" t="str">
            <v>TO'A</v>
          </cell>
          <cell r="K146" t="str">
            <v>HOMME</v>
          </cell>
          <cell r="L146" t="str">
            <v>TO'A HOMME</v>
          </cell>
          <cell r="M146" t="str">
            <v>T</v>
          </cell>
        </row>
        <row r="147">
          <cell r="A147">
            <v>146</v>
          </cell>
          <cell r="B147" t="str">
            <v>WILLIAMS Timi</v>
          </cell>
          <cell r="C147">
            <v>32118</v>
          </cell>
          <cell r="D147" t="str">
            <v>H</v>
          </cell>
          <cell r="E147" t="str">
            <v>GUILLOUX Moana</v>
          </cell>
          <cell r="F147">
            <v>30902</v>
          </cell>
          <cell r="G147" t="str">
            <v>H</v>
          </cell>
          <cell r="H147" t="str">
            <v>EDT 1</v>
          </cell>
          <cell r="I147" t="str">
            <v>TAHITI</v>
          </cell>
          <cell r="J147" t="str">
            <v>TO'A</v>
          </cell>
          <cell r="K147" t="str">
            <v>HOMME</v>
          </cell>
          <cell r="L147" t="str">
            <v>TO'A HOMME</v>
          </cell>
          <cell r="M147" t="str">
            <v>T</v>
          </cell>
        </row>
        <row r="148">
          <cell r="A148">
            <v>147</v>
          </cell>
          <cell r="B148" t="str">
            <v>FRAUCHET Damien</v>
          </cell>
          <cell r="C148">
            <v>28816</v>
          </cell>
          <cell r="D148" t="str">
            <v>H</v>
          </cell>
          <cell r="E148" t="str">
            <v>PUEYO Claude</v>
          </cell>
          <cell r="F148">
            <v>24177</v>
          </cell>
          <cell r="G148" t="str">
            <v>H</v>
          </cell>
          <cell r="H148" t="str">
            <v>EDT 2</v>
          </cell>
          <cell r="I148" t="str">
            <v>TAHITI</v>
          </cell>
          <cell r="J148" t="str">
            <v>TO'A</v>
          </cell>
          <cell r="K148" t="str">
            <v>HOMME</v>
          </cell>
          <cell r="L148" t="str">
            <v>TO'A HOMME</v>
          </cell>
          <cell r="M148" t="str">
            <v>T</v>
          </cell>
        </row>
        <row r="149">
          <cell r="A149">
            <v>148</v>
          </cell>
          <cell r="B149" t="str">
            <v>ANGOT Michel</v>
          </cell>
          <cell r="C149">
            <v>21729</v>
          </cell>
          <cell r="D149" t="str">
            <v>H</v>
          </cell>
          <cell r="E149" t="str">
            <v>VIRIAMU Jimmy</v>
          </cell>
          <cell r="F149">
            <v>28617</v>
          </cell>
          <cell r="G149" t="str">
            <v>H</v>
          </cell>
          <cell r="H149" t="str">
            <v>EDT 3</v>
          </cell>
          <cell r="I149" t="str">
            <v>TAHITI</v>
          </cell>
          <cell r="J149" t="str">
            <v>TO'A</v>
          </cell>
          <cell r="K149" t="str">
            <v>HOMME</v>
          </cell>
          <cell r="L149" t="str">
            <v>TO'A HOMME</v>
          </cell>
          <cell r="M149" t="str">
            <v>T</v>
          </cell>
        </row>
        <row r="150">
          <cell r="A150">
            <v>149</v>
          </cell>
          <cell r="B150" t="str">
            <v>KAPIKURA Jean-Paul</v>
          </cell>
          <cell r="C150">
            <v>29518</v>
          </cell>
          <cell r="D150" t="str">
            <v>H</v>
          </cell>
          <cell r="E150" t="str">
            <v>TEHEIURA Loyd</v>
          </cell>
          <cell r="F150">
            <v>29452</v>
          </cell>
          <cell r="G150" t="str">
            <v>H</v>
          </cell>
          <cell r="H150" t="str">
            <v>EDT</v>
          </cell>
          <cell r="I150" t="str">
            <v>TAHITI</v>
          </cell>
          <cell r="J150" t="str">
            <v>TO'A</v>
          </cell>
          <cell r="K150" t="str">
            <v>HOMME</v>
          </cell>
          <cell r="L150" t="str">
            <v>TO'A HOMME</v>
          </cell>
          <cell r="M150" t="str">
            <v>T</v>
          </cell>
        </row>
        <row r="151">
          <cell r="A151">
            <v>150</v>
          </cell>
          <cell r="B151" t="str">
            <v>WALKER Apatea</v>
          </cell>
          <cell r="C151">
            <v>31418</v>
          </cell>
          <cell r="D151" t="str">
            <v>H</v>
          </cell>
          <cell r="E151" t="str">
            <v>GUILBERT Rémi</v>
          </cell>
          <cell r="F151">
            <v>29738</v>
          </cell>
          <cell r="G151" t="str">
            <v>H</v>
          </cell>
          <cell r="H151" t="str">
            <v>LES TOURISTES</v>
          </cell>
          <cell r="I151" t="str">
            <v>TAHITI</v>
          </cell>
          <cell r="J151" t="str">
            <v>TO'A</v>
          </cell>
          <cell r="K151" t="str">
            <v>HOMME</v>
          </cell>
          <cell r="L151" t="str">
            <v>TO'A HOMME</v>
          </cell>
          <cell r="M151" t="str">
            <v>T</v>
          </cell>
        </row>
        <row r="152">
          <cell r="A152">
            <v>151</v>
          </cell>
          <cell r="B152" t="str">
            <v>MAIGNE Sandrine</v>
          </cell>
          <cell r="C152">
            <v>30678</v>
          </cell>
          <cell r="D152" t="str">
            <v>F</v>
          </cell>
          <cell r="E152" t="str">
            <v>MOUGEL Malory</v>
          </cell>
          <cell r="F152">
            <v>28607</v>
          </cell>
          <cell r="G152" t="str">
            <v>F</v>
          </cell>
          <cell r="H152" t="str">
            <v>LES FAITO ITO</v>
          </cell>
          <cell r="I152" t="str">
            <v>TAHITI</v>
          </cell>
          <cell r="J152" t="str">
            <v>TO'A</v>
          </cell>
          <cell r="K152" t="str">
            <v>FEMME</v>
          </cell>
          <cell r="L152" t="str">
            <v>TO'A FEMME</v>
          </cell>
          <cell r="M152" t="str">
            <v>T</v>
          </cell>
        </row>
        <row r="153">
          <cell r="A153">
            <v>152</v>
          </cell>
          <cell r="B153" t="str">
            <v>CHASSAING Guillaume</v>
          </cell>
          <cell r="C153">
            <v>24966</v>
          </cell>
          <cell r="D153" t="str">
            <v>H</v>
          </cell>
          <cell r="E153" t="str">
            <v>DUCLAUX Gaël</v>
          </cell>
          <cell r="F153">
            <v>27894</v>
          </cell>
          <cell r="G153" t="str">
            <v>H</v>
          </cell>
          <cell r="H153"/>
          <cell r="I153" t="str">
            <v>TAHITI</v>
          </cell>
          <cell r="J153" t="str">
            <v>TO'A</v>
          </cell>
          <cell r="K153" t="str">
            <v>HOMME</v>
          </cell>
          <cell r="L153" t="str">
            <v>TO'A HOMME</v>
          </cell>
          <cell r="M153" t="str">
            <v>T</v>
          </cell>
        </row>
        <row r="154">
          <cell r="A154">
            <v>153</v>
          </cell>
          <cell r="B154" t="str">
            <v>JAMELOT Anthony</v>
          </cell>
          <cell r="C154">
            <v>30619</v>
          </cell>
          <cell r="D154" t="str">
            <v>H</v>
          </cell>
          <cell r="E154" t="str">
            <v>GIL Brice</v>
          </cell>
          <cell r="F154">
            <v>30523</v>
          </cell>
          <cell r="G154" t="str">
            <v>H</v>
          </cell>
          <cell r="H154" t="str">
            <v>BINET BAM FONT LA PAINAPO</v>
          </cell>
          <cell r="I154" t="str">
            <v>TAHITI</v>
          </cell>
          <cell r="J154" t="str">
            <v>TO'A</v>
          </cell>
          <cell r="K154" t="str">
            <v>HOMME</v>
          </cell>
          <cell r="L154" t="str">
            <v>TO'A HOMME</v>
          </cell>
          <cell r="M154" t="str">
            <v>T</v>
          </cell>
        </row>
        <row r="155">
          <cell r="A155">
            <v>154</v>
          </cell>
          <cell r="B155" t="str">
            <v>ALLAIN Céline</v>
          </cell>
          <cell r="C155">
            <v>28665</v>
          </cell>
          <cell r="D155" t="str">
            <v>F</v>
          </cell>
          <cell r="E155" t="str">
            <v>ESCARRAT Julie</v>
          </cell>
          <cell r="F155">
            <v>29504</v>
          </cell>
          <cell r="G155" t="str">
            <v>F</v>
          </cell>
          <cell r="H155" t="str">
            <v>LES COUGARS</v>
          </cell>
          <cell r="I155" t="str">
            <v>TAHITI</v>
          </cell>
          <cell r="J155" t="str">
            <v>TO'A</v>
          </cell>
          <cell r="K155" t="str">
            <v>FEMME</v>
          </cell>
          <cell r="L155" t="str">
            <v>TO'A FEMME</v>
          </cell>
          <cell r="M155" t="str">
            <v>T</v>
          </cell>
        </row>
        <row r="156">
          <cell r="A156">
            <v>155</v>
          </cell>
          <cell r="B156" t="str">
            <v>HOFMAN Gilles</v>
          </cell>
          <cell r="C156">
            <v>32513</v>
          </cell>
          <cell r="D156" t="str">
            <v>H</v>
          </cell>
          <cell r="E156" t="str">
            <v>POTELLE Yann</v>
          </cell>
          <cell r="F156">
            <v>31080</v>
          </cell>
          <cell r="G156" t="str">
            <v>H</v>
          </cell>
          <cell r="H156" t="str">
            <v>DISTURB</v>
          </cell>
          <cell r="I156" t="str">
            <v>TAHITI</v>
          </cell>
          <cell r="J156" t="str">
            <v>TO'A</v>
          </cell>
          <cell r="K156" t="str">
            <v>HOMME</v>
          </cell>
          <cell r="L156" t="str">
            <v>TO'A HOMME</v>
          </cell>
          <cell r="M156" t="str">
            <v>T</v>
          </cell>
        </row>
        <row r="157">
          <cell r="A157">
            <v>156</v>
          </cell>
          <cell r="B157" t="str">
            <v>WONG KAM CHE Diane</v>
          </cell>
          <cell r="C157">
            <v>28068</v>
          </cell>
          <cell r="D157" t="str">
            <v>F</v>
          </cell>
          <cell r="E157" t="str">
            <v>BROTHERS Léonard</v>
          </cell>
          <cell r="F157">
            <v>27519</v>
          </cell>
          <cell r="G157" t="str">
            <v>H</v>
          </cell>
          <cell r="H157" t="str">
            <v>RIRI ET FIFI</v>
          </cell>
          <cell r="I157" t="str">
            <v>TAHITI</v>
          </cell>
          <cell r="J157" t="str">
            <v>TO'A</v>
          </cell>
          <cell r="K157" t="str">
            <v>MIXTE</v>
          </cell>
          <cell r="L157" t="str">
            <v>TO'A MIXTE</v>
          </cell>
          <cell r="M157" t="str">
            <v>T</v>
          </cell>
        </row>
        <row r="158">
          <cell r="A158">
            <v>157</v>
          </cell>
          <cell r="B158" t="str">
            <v>BAIGIS Guillaume</v>
          </cell>
          <cell r="C158">
            <v>28076</v>
          </cell>
          <cell r="D158" t="str">
            <v>H</v>
          </cell>
          <cell r="E158" t="str">
            <v>VILLA Julien</v>
          </cell>
          <cell r="F158">
            <v>25913</v>
          </cell>
          <cell r="G158" t="str">
            <v>H</v>
          </cell>
          <cell r="H158" t="str">
            <v>XSLAS</v>
          </cell>
          <cell r="I158" t="str">
            <v>TAHITI</v>
          </cell>
          <cell r="J158" t="str">
            <v>TO'A</v>
          </cell>
          <cell r="K158" t="str">
            <v>HOMME</v>
          </cell>
          <cell r="L158" t="str">
            <v>TO'A HOMME</v>
          </cell>
          <cell r="M158" t="str">
            <v>T</v>
          </cell>
        </row>
        <row r="159">
          <cell r="A159">
            <v>158</v>
          </cell>
          <cell r="B159" t="str">
            <v>PRUVOST Bertrand</v>
          </cell>
          <cell r="C159">
            <v>28798</v>
          </cell>
          <cell r="D159" t="str">
            <v>H</v>
          </cell>
          <cell r="E159" t="str">
            <v>SAUTIER Bruno</v>
          </cell>
          <cell r="F159">
            <v>23634</v>
          </cell>
          <cell r="G159" t="str">
            <v>H</v>
          </cell>
          <cell r="H159" t="str">
            <v>THE PAST CHANCE</v>
          </cell>
          <cell r="I159" t="str">
            <v>TAHITI</v>
          </cell>
          <cell r="J159" t="str">
            <v>TO'A</v>
          </cell>
          <cell r="K159" t="str">
            <v>HOMME</v>
          </cell>
          <cell r="L159" t="str">
            <v>TO'A HOMME</v>
          </cell>
          <cell r="M159" t="str">
            <v>T</v>
          </cell>
        </row>
        <row r="160">
          <cell r="A160">
            <v>159</v>
          </cell>
          <cell r="B160" t="str">
            <v>CIER FOC Jean-Luc</v>
          </cell>
          <cell r="C160">
            <v>22350</v>
          </cell>
          <cell r="D160" t="str">
            <v>H</v>
          </cell>
          <cell r="E160" t="str">
            <v>WONG Christophe</v>
          </cell>
          <cell r="F160">
            <v>31880</v>
          </cell>
          <cell r="G160" t="str">
            <v>H</v>
          </cell>
          <cell r="H160" t="str">
            <v>TEAM PHISIGMA</v>
          </cell>
          <cell r="I160" t="str">
            <v>TAHITI</v>
          </cell>
          <cell r="J160" t="str">
            <v>TO'A</v>
          </cell>
          <cell r="K160" t="str">
            <v>HOMME</v>
          </cell>
          <cell r="L160" t="str">
            <v>TO'A HOMME</v>
          </cell>
          <cell r="M160" t="str">
            <v>T</v>
          </cell>
        </row>
        <row r="161">
          <cell r="A161">
            <v>160</v>
          </cell>
          <cell r="B161" t="str">
            <v>KATUPA René</v>
          </cell>
          <cell r="C161">
            <v>25675</v>
          </cell>
          <cell r="D161" t="str">
            <v>F</v>
          </cell>
          <cell r="E161" t="str">
            <v>TUAIVA Frédéric</v>
          </cell>
          <cell r="F161">
            <v>27035</v>
          </cell>
          <cell r="G161" t="str">
            <v>H</v>
          </cell>
          <cell r="H161" t="str">
            <v>ASCEP</v>
          </cell>
          <cell r="I161" t="str">
            <v>TAHITI</v>
          </cell>
          <cell r="J161" t="str">
            <v>TO'A</v>
          </cell>
          <cell r="K161" t="str">
            <v>MIXTE</v>
          </cell>
          <cell r="L161" t="str">
            <v>TO'A MIXTE</v>
          </cell>
          <cell r="M161" t="str">
            <v>T</v>
          </cell>
        </row>
        <row r="162">
          <cell r="A162">
            <v>161</v>
          </cell>
          <cell r="B162" t="str">
            <v>JAUBERT Philippe</v>
          </cell>
          <cell r="C162">
            <v>20537</v>
          </cell>
          <cell r="D162" t="str">
            <v>H</v>
          </cell>
          <cell r="E162" t="str">
            <v>ANTOINE Olivier</v>
          </cell>
          <cell r="F162">
            <v>24512</v>
          </cell>
          <cell r="G162" t="str">
            <v>H</v>
          </cell>
          <cell r="H162"/>
          <cell r="I162" t="str">
            <v>TAHITI</v>
          </cell>
          <cell r="J162" t="str">
            <v>TO'A</v>
          </cell>
          <cell r="K162" t="str">
            <v>HOMME</v>
          </cell>
          <cell r="L162" t="str">
            <v>TO'A HOMME</v>
          </cell>
          <cell r="M162" t="str">
            <v>T</v>
          </cell>
        </row>
        <row r="163">
          <cell r="A163">
            <v>162</v>
          </cell>
          <cell r="B163" t="str">
            <v>BARRACOSA Carlos</v>
          </cell>
          <cell r="C163">
            <v>24230</v>
          </cell>
          <cell r="D163" t="str">
            <v>H</v>
          </cell>
          <cell r="E163" t="str">
            <v>BARRACOSA Killian</v>
          </cell>
          <cell r="F163">
            <v>35791</v>
          </cell>
          <cell r="G163" t="str">
            <v>H</v>
          </cell>
          <cell r="H163" t="str">
            <v>PÈRE ET FILS</v>
          </cell>
          <cell r="I163" t="str">
            <v>TAHITI</v>
          </cell>
          <cell r="J163" t="str">
            <v>TO'A</v>
          </cell>
          <cell r="K163" t="str">
            <v>HOMME</v>
          </cell>
          <cell r="L163" t="str">
            <v>TO'A HOMME</v>
          </cell>
          <cell r="M163" t="str">
            <v>T</v>
          </cell>
        </row>
        <row r="164">
          <cell r="A164">
            <v>163</v>
          </cell>
          <cell r="B164" t="str">
            <v>MARTIN Juli</v>
          </cell>
          <cell r="C164">
            <v>33029</v>
          </cell>
          <cell r="D164" t="str">
            <v>F</v>
          </cell>
          <cell r="E164" t="str">
            <v>ERWIN Joe</v>
          </cell>
          <cell r="F164">
            <v>30137</v>
          </cell>
          <cell r="G164" t="str">
            <v>H</v>
          </cell>
          <cell r="H164" t="str">
            <v>HOOYAH AMERE D</v>
          </cell>
          <cell r="I164" t="str">
            <v>TAHITI</v>
          </cell>
          <cell r="J164" t="str">
            <v>TO'A</v>
          </cell>
          <cell r="K164" t="str">
            <v>MIXTE</v>
          </cell>
          <cell r="L164" t="str">
            <v>TO'A MIXTE</v>
          </cell>
          <cell r="M164" t="str">
            <v>T</v>
          </cell>
        </row>
        <row r="165">
          <cell r="A165">
            <v>164</v>
          </cell>
          <cell r="B165" t="str">
            <v>GARDON Sophie</v>
          </cell>
          <cell r="C165">
            <v>23821</v>
          </cell>
          <cell r="D165" t="str">
            <v>F</v>
          </cell>
          <cell r="E165" t="str">
            <v>CARCY Jean-Marc</v>
          </cell>
          <cell r="F165">
            <v>23737</v>
          </cell>
          <cell r="G165" t="str">
            <v>H</v>
          </cell>
          <cell r="H165" t="str">
            <v>AS TEFANA/AS PUNARUU</v>
          </cell>
          <cell r="I165" t="str">
            <v>TAHITI</v>
          </cell>
          <cell r="J165" t="str">
            <v>TO'A</v>
          </cell>
          <cell r="K165" t="str">
            <v>MIXTE</v>
          </cell>
          <cell r="L165" t="str">
            <v>TO'A MIXTE</v>
          </cell>
          <cell r="M165" t="str">
            <v>T</v>
          </cell>
        </row>
        <row r="166">
          <cell r="A166">
            <v>165</v>
          </cell>
          <cell r="B166" t="str">
            <v>BEAUCOUSIN Laurent</v>
          </cell>
          <cell r="C166">
            <v>20262</v>
          </cell>
          <cell r="D166" t="str">
            <v>H</v>
          </cell>
          <cell r="E166" t="str">
            <v>JACQUIN Philippe</v>
          </cell>
          <cell r="F166">
            <v>20127</v>
          </cell>
          <cell r="G166" t="str">
            <v>H</v>
          </cell>
          <cell r="H166"/>
          <cell r="I166" t="str">
            <v>TAHITI</v>
          </cell>
          <cell r="J166" t="str">
            <v>TO'A</v>
          </cell>
          <cell r="K166" t="str">
            <v>HOMME</v>
          </cell>
          <cell r="L166" t="str">
            <v>TO'A HOMME</v>
          </cell>
          <cell r="M166" t="str">
            <v>T</v>
          </cell>
        </row>
        <row r="167">
          <cell r="A167">
            <v>166</v>
          </cell>
          <cell r="B167" t="str">
            <v>GAUTHIER Cyril</v>
          </cell>
          <cell r="C167">
            <v>28726</v>
          </cell>
          <cell r="D167" t="str">
            <v>H</v>
          </cell>
          <cell r="E167" t="str">
            <v>DIONI Damien</v>
          </cell>
          <cell r="F167">
            <v>33033</v>
          </cell>
          <cell r="G167" t="str">
            <v>H</v>
          </cell>
          <cell r="H167" t="str">
            <v>GSBDD/SSC</v>
          </cell>
          <cell r="I167" t="str">
            <v>TAHITI</v>
          </cell>
          <cell r="J167" t="str">
            <v>TO'A</v>
          </cell>
          <cell r="K167" t="str">
            <v>HOMME</v>
          </cell>
          <cell r="L167" t="str">
            <v>TO'A HOMME</v>
          </cell>
          <cell r="M167" t="str">
            <v>T</v>
          </cell>
        </row>
        <row r="168">
          <cell r="A168">
            <v>167</v>
          </cell>
          <cell r="B168" t="str">
            <v>LEVESQUE Cyrille</v>
          </cell>
          <cell r="C168">
            <v>27020</v>
          </cell>
          <cell r="D168" t="str">
            <v>H</v>
          </cell>
          <cell r="E168" t="str">
            <v>VERDON  Fabrice</v>
          </cell>
          <cell r="F168">
            <v>26987</v>
          </cell>
          <cell r="G168" t="str">
            <v>H</v>
          </cell>
          <cell r="H168"/>
          <cell r="I168" t="str">
            <v>TAHITI</v>
          </cell>
          <cell r="J168" t="str">
            <v>TO'A</v>
          </cell>
          <cell r="K168" t="str">
            <v>HOMME</v>
          </cell>
          <cell r="L168" t="str">
            <v>TO'A HOMME</v>
          </cell>
          <cell r="M168" t="str">
            <v>T</v>
          </cell>
        </row>
        <row r="169">
          <cell r="A169">
            <v>168</v>
          </cell>
          <cell r="B169" t="str">
            <v>CABARRUS Patrick</v>
          </cell>
          <cell r="C169">
            <v>24152</v>
          </cell>
          <cell r="D169" t="str">
            <v>H</v>
          </cell>
          <cell r="E169" t="str">
            <v>DESTRIBATS Damien</v>
          </cell>
          <cell r="F169">
            <v>29578</v>
          </cell>
          <cell r="G169" t="str">
            <v>H</v>
          </cell>
          <cell r="H169"/>
          <cell r="I169" t="str">
            <v>TAHITI</v>
          </cell>
          <cell r="J169" t="str">
            <v>TO'A</v>
          </cell>
          <cell r="K169" t="str">
            <v>HOMME</v>
          </cell>
          <cell r="L169" t="str">
            <v>TO'A HOMME</v>
          </cell>
          <cell r="M169" t="str">
            <v>T</v>
          </cell>
        </row>
        <row r="170">
          <cell r="A170">
            <v>169</v>
          </cell>
          <cell r="B170" t="str">
            <v>HUNTER Maiarii</v>
          </cell>
          <cell r="C170">
            <v>29868</v>
          </cell>
          <cell r="D170" t="str">
            <v>H</v>
          </cell>
          <cell r="E170" t="str">
            <v>TEHIHIRA Joackim</v>
          </cell>
          <cell r="F170">
            <v>28541</v>
          </cell>
          <cell r="G170" t="str">
            <v>H</v>
          </cell>
          <cell r="H170" t="str">
            <v>GSBDD/SSC</v>
          </cell>
          <cell r="I170" t="str">
            <v>TAHITI</v>
          </cell>
          <cell r="J170" t="str">
            <v>TO'A</v>
          </cell>
          <cell r="K170" t="str">
            <v>HOMME</v>
          </cell>
          <cell r="L170" t="str">
            <v>TO'A HOMME</v>
          </cell>
          <cell r="M170" t="str">
            <v>T</v>
          </cell>
        </row>
        <row r="171">
          <cell r="A171">
            <v>170</v>
          </cell>
          <cell r="B171" t="str">
            <v>DEVOET Alain-Charles</v>
          </cell>
          <cell r="C171">
            <v>24818</v>
          </cell>
          <cell r="D171" t="str">
            <v>H</v>
          </cell>
          <cell r="E171" t="str">
            <v>MAGNAVACCA Paul</v>
          </cell>
          <cell r="F171">
            <v>31256</v>
          </cell>
          <cell r="G171" t="str">
            <v>H</v>
          </cell>
          <cell r="H171" t="str">
            <v>GSBDD/SSC</v>
          </cell>
          <cell r="I171" t="str">
            <v>TAHITI</v>
          </cell>
          <cell r="J171" t="str">
            <v>TO'A</v>
          </cell>
          <cell r="K171" t="str">
            <v>HOMME</v>
          </cell>
          <cell r="L171" t="str">
            <v>TO'A HOMME</v>
          </cell>
          <cell r="M171" t="str">
            <v>T</v>
          </cell>
        </row>
        <row r="172">
          <cell r="A172">
            <v>171</v>
          </cell>
          <cell r="B172" t="str">
            <v>BENITO Benjamin</v>
          </cell>
          <cell r="C172">
            <v>28221</v>
          </cell>
          <cell r="D172" t="str">
            <v>H</v>
          </cell>
          <cell r="E172" t="str">
            <v>LEBORGNE Erwan</v>
          </cell>
          <cell r="F172">
            <v>25893</v>
          </cell>
          <cell r="G172" t="str">
            <v>H</v>
          </cell>
          <cell r="H172" t="str">
            <v>GSBDD/SSC</v>
          </cell>
          <cell r="I172" t="str">
            <v>TAHITI</v>
          </cell>
          <cell r="J172" t="str">
            <v>TO'A</v>
          </cell>
          <cell r="K172" t="str">
            <v>HOMME</v>
          </cell>
          <cell r="L172" t="str">
            <v>TO'A HOMME</v>
          </cell>
          <cell r="M172" t="str">
            <v>T</v>
          </cell>
        </row>
        <row r="173">
          <cell r="A173">
            <v>172</v>
          </cell>
          <cell r="B173" t="str">
            <v>GERST Teremoana</v>
          </cell>
          <cell r="C173">
            <v>32003</v>
          </cell>
          <cell r="D173" t="str">
            <v>H</v>
          </cell>
          <cell r="E173" t="str">
            <v>UTIA Moeava</v>
          </cell>
          <cell r="F173">
            <v>31497</v>
          </cell>
          <cell r="G173" t="str">
            <v>H</v>
          </cell>
          <cell r="H173" t="str">
            <v>TEAM EXP'AIR</v>
          </cell>
          <cell r="I173" t="str">
            <v>TAHITI</v>
          </cell>
          <cell r="J173" t="str">
            <v>TO'A</v>
          </cell>
          <cell r="K173" t="str">
            <v>HOMME</v>
          </cell>
          <cell r="L173" t="str">
            <v>TO'A HOMME</v>
          </cell>
          <cell r="M173" t="str">
            <v>T</v>
          </cell>
        </row>
        <row r="174">
          <cell r="A174">
            <v>173</v>
          </cell>
          <cell r="B174" t="str">
            <v>RICHMOND Georges</v>
          </cell>
          <cell r="C174">
            <v>23776</v>
          </cell>
          <cell r="D174" t="str">
            <v>H</v>
          </cell>
          <cell r="E174" t="str">
            <v>BOARD Alain</v>
          </cell>
          <cell r="F174">
            <v>24568</v>
          </cell>
          <cell r="G174" t="str">
            <v>H</v>
          </cell>
          <cell r="H174" t="str">
            <v>LES PAPIS</v>
          </cell>
          <cell r="I174" t="str">
            <v>TAHITI</v>
          </cell>
          <cell r="J174" t="str">
            <v>TO'A</v>
          </cell>
          <cell r="K174" t="str">
            <v>HOMME</v>
          </cell>
          <cell r="L174" t="str">
            <v>TO'A HOMME</v>
          </cell>
          <cell r="M174" t="str">
            <v>T</v>
          </cell>
        </row>
        <row r="175">
          <cell r="A175">
            <v>174</v>
          </cell>
          <cell r="B175" t="str">
            <v>FILIATRE Jean-Eudes</v>
          </cell>
          <cell r="C175">
            <v>27440</v>
          </cell>
          <cell r="D175" t="str">
            <v>F</v>
          </cell>
          <cell r="E175" t="str">
            <v>LEYRAL Jimmy</v>
          </cell>
          <cell r="F175">
            <v>31072</v>
          </cell>
          <cell r="G175" t="str">
            <v>H</v>
          </cell>
          <cell r="H175" t="str">
            <v>PIU PIU</v>
          </cell>
          <cell r="I175" t="str">
            <v>TAHITI</v>
          </cell>
          <cell r="J175" t="str">
            <v>TO'A</v>
          </cell>
          <cell r="K175" t="str">
            <v>MIXTE</v>
          </cell>
          <cell r="L175" t="str">
            <v>TO'A MIXTE</v>
          </cell>
          <cell r="M175" t="str">
            <v>T</v>
          </cell>
        </row>
        <row r="176">
          <cell r="A176">
            <v>175</v>
          </cell>
          <cell r="B176" t="str">
            <v>YULE Kelly</v>
          </cell>
          <cell r="C176">
            <v>27520</v>
          </cell>
          <cell r="D176" t="str">
            <v>H</v>
          </cell>
          <cell r="E176" t="str">
            <v>CHAUMETTE Valérie</v>
          </cell>
          <cell r="F176">
            <v>27164</v>
          </cell>
          <cell r="G176" t="str">
            <v>F</v>
          </cell>
          <cell r="H176" t="str">
            <v>KEAMAT</v>
          </cell>
          <cell r="I176" t="str">
            <v>TAHITI</v>
          </cell>
          <cell r="J176" t="str">
            <v>TO'A</v>
          </cell>
          <cell r="K176" t="str">
            <v>MIXTE</v>
          </cell>
          <cell r="L176" t="str">
            <v>TO'A MIXTE</v>
          </cell>
          <cell r="M176" t="str">
            <v>T</v>
          </cell>
        </row>
        <row r="177">
          <cell r="A177">
            <v>176</v>
          </cell>
          <cell r="B177" t="str">
            <v>LECOCQ Mickael</v>
          </cell>
          <cell r="C177">
            <v>29504</v>
          </cell>
          <cell r="D177" t="str">
            <v>H</v>
          </cell>
          <cell r="E177" t="str">
            <v>PECHEREAU David</v>
          </cell>
          <cell r="F177">
            <v>28159</v>
          </cell>
          <cell r="G177" t="str">
            <v>H</v>
          </cell>
          <cell r="H177"/>
          <cell r="I177" t="str">
            <v>TAHITI</v>
          </cell>
          <cell r="J177" t="str">
            <v>TO'A</v>
          </cell>
          <cell r="K177" t="str">
            <v>HOMME</v>
          </cell>
          <cell r="L177" t="str">
            <v>TO'A HOMME</v>
          </cell>
          <cell r="M177" t="str">
            <v>T</v>
          </cell>
        </row>
        <row r="178">
          <cell r="A178">
            <v>177</v>
          </cell>
          <cell r="B178" t="str">
            <v>HAUATA Keron</v>
          </cell>
          <cell r="C178">
            <v>31333</v>
          </cell>
          <cell r="D178" t="str">
            <v>H</v>
          </cell>
          <cell r="E178" t="str">
            <v>BERNIERE Ariifano</v>
          </cell>
          <cell r="F178">
            <v>34298</v>
          </cell>
          <cell r="G178" t="str">
            <v>H</v>
          </cell>
          <cell r="H178" t="str">
            <v>TAHITI KETEBOARDER CLUB</v>
          </cell>
          <cell r="I178" t="str">
            <v>TAHITI</v>
          </cell>
          <cell r="J178" t="str">
            <v>TO'A</v>
          </cell>
          <cell r="K178" t="str">
            <v>HOMME</v>
          </cell>
          <cell r="L178" t="str">
            <v>TO'A HOMME</v>
          </cell>
          <cell r="M178" t="str">
            <v>T</v>
          </cell>
        </row>
        <row r="179">
          <cell r="A179">
            <v>178</v>
          </cell>
          <cell r="B179" t="str">
            <v>HIHI Charles</v>
          </cell>
          <cell r="C179">
            <v>26413</v>
          </cell>
          <cell r="D179" t="str">
            <v>H</v>
          </cell>
          <cell r="E179" t="str">
            <v>HIHI Teamoana</v>
          </cell>
          <cell r="F179">
            <v>35815</v>
          </cell>
          <cell r="G179" t="str">
            <v>H</v>
          </cell>
          <cell r="H179" t="str">
            <v>HIHI TEAM</v>
          </cell>
          <cell r="I179" t="str">
            <v>TAHITI</v>
          </cell>
          <cell r="J179" t="str">
            <v>TO'A</v>
          </cell>
          <cell r="K179" t="str">
            <v>HOMME</v>
          </cell>
          <cell r="L179" t="str">
            <v>TO'A HOMME</v>
          </cell>
          <cell r="M179" t="str">
            <v>T</v>
          </cell>
        </row>
        <row r="180">
          <cell r="A180">
            <v>179</v>
          </cell>
          <cell r="B180" t="str">
            <v>ATA Tamaterai</v>
          </cell>
          <cell r="C180">
            <v>34173</v>
          </cell>
          <cell r="D180" t="str">
            <v>H</v>
          </cell>
          <cell r="E180" t="str">
            <v>CHEUNG Kevin</v>
          </cell>
          <cell r="F180">
            <v>35907</v>
          </cell>
          <cell r="G180" t="str">
            <v>H</v>
          </cell>
          <cell r="H180" t="str">
            <v>ATA ROA</v>
          </cell>
          <cell r="I180" t="str">
            <v>TAHITI</v>
          </cell>
          <cell r="J180" t="str">
            <v>TO'A</v>
          </cell>
          <cell r="K180" t="str">
            <v>HOMME</v>
          </cell>
          <cell r="L180" t="str">
            <v>TO'A HOMME</v>
          </cell>
          <cell r="M180" t="str">
            <v>T</v>
          </cell>
        </row>
        <row r="181">
          <cell r="A181">
            <v>180</v>
          </cell>
          <cell r="B181" t="str">
            <v xml:space="preserve">MAILLAR Emmanuel </v>
          </cell>
          <cell r="C181">
            <v>22884</v>
          </cell>
          <cell r="D181" t="str">
            <v>H</v>
          </cell>
          <cell r="E181" t="str">
            <v>ANDRES Isabelle</v>
          </cell>
          <cell r="F181">
            <v>23995</v>
          </cell>
          <cell r="G181" t="str">
            <v>F</v>
          </cell>
          <cell r="H181" t="str">
            <v>LES FOREST GUMP</v>
          </cell>
          <cell r="I181" t="str">
            <v>TAHITI</v>
          </cell>
          <cell r="J181" t="str">
            <v>TO'A</v>
          </cell>
          <cell r="K181" t="str">
            <v>MIXTE</v>
          </cell>
          <cell r="L181" t="str">
            <v>TO'A MIXTE</v>
          </cell>
          <cell r="M181" t="str">
            <v>T</v>
          </cell>
        </row>
        <row r="182">
          <cell r="A182">
            <v>181</v>
          </cell>
          <cell r="B182" t="str">
            <v>JOSSERAND Romain</v>
          </cell>
          <cell r="C182">
            <v>31157</v>
          </cell>
          <cell r="D182" t="str">
            <v>H</v>
          </cell>
          <cell r="E182" t="str">
            <v>REVERDY Sylvain</v>
          </cell>
          <cell r="F182">
            <v>30402</v>
          </cell>
          <cell r="G182" t="str">
            <v>H</v>
          </cell>
          <cell r="H182"/>
          <cell r="I182" t="str">
            <v>TAHITI</v>
          </cell>
          <cell r="J182" t="str">
            <v>TO'A</v>
          </cell>
          <cell r="K182" t="str">
            <v>HOMME</v>
          </cell>
          <cell r="L182" t="str">
            <v>TO'A HOMME</v>
          </cell>
          <cell r="M182" t="str">
            <v>T</v>
          </cell>
        </row>
        <row r="183">
          <cell r="A183">
            <v>182</v>
          </cell>
          <cell r="B183" t="str">
            <v>DUJAT Océane</v>
          </cell>
          <cell r="C183">
            <v>33321</v>
          </cell>
          <cell r="D183" t="str">
            <v>F</v>
          </cell>
          <cell r="E183" t="str">
            <v>KERRIGAN Mark</v>
          </cell>
          <cell r="F183">
            <v>29305</v>
          </cell>
          <cell r="G183" t="str">
            <v>H</v>
          </cell>
          <cell r="H183" t="str">
            <v>DUJAT/KERRIGAN</v>
          </cell>
          <cell r="I183" t="str">
            <v>TAHITI</v>
          </cell>
          <cell r="J183" t="str">
            <v>TO'A</v>
          </cell>
          <cell r="K183" t="str">
            <v>MIXTE</v>
          </cell>
          <cell r="L183" t="str">
            <v>TO'A MIXTE</v>
          </cell>
          <cell r="M183" t="str">
            <v>T</v>
          </cell>
        </row>
        <row r="184">
          <cell r="A184">
            <v>183</v>
          </cell>
          <cell r="B184" t="str">
            <v>SAINT-BLANCAT Pierre</v>
          </cell>
          <cell r="C184">
            <v>22271</v>
          </cell>
          <cell r="D184" t="str">
            <v>H</v>
          </cell>
          <cell r="E184" t="str">
            <v>CANADAS Agnes</v>
          </cell>
          <cell r="F184">
            <v>25807</v>
          </cell>
          <cell r="G184" t="str">
            <v>F</v>
          </cell>
          <cell r="H184"/>
          <cell r="I184" t="str">
            <v>TAHITI</v>
          </cell>
          <cell r="J184" t="str">
            <v>TO'A</v>
          </cell>
          <cell r="K184" t="str">
            <v>MIXTE</v>
          </cell>
          <cell r="L184" t="str">
            <v>TO'A MIXTE</v>
          </cell>
          <cell r="M184" t="str">
            <v>T</v>
          </cell>
        </row>
        <row r="185">
          <cell r="A185">
            <v>184</v>
          </cell>
          <cell r="B185" t="str">
            <v>RODE Sebaska</v>
          </cell>
          <cell r="C185">
            <v>28599</v>
          </cell>
          <cell r="D185" t="str">
            <v>H</v>
          </cell>
          <cell r="E185" t="str">
            <v>MAGNUS Sidney</v>
          </cell>
          <cell r="F185">
            <v>29460</v>
          </cell>
          <cell r="G185" t="str">
            <v>H</v>
          </cell>
          <cell r="H185" t="str">
            <v>COOL DAWN</v>
          </cell>
          <cell r="I185" t="str">
            <v>TAHITI</v>
          </cell>
          <cell r="J185" t="str">
            <v>TO'A</v>
          </cell>
          <cell r="K185" t="str">
            <v>HOMME</v>
          </cell>
          <cell r="L185" t="str">
            <v>TO'A HOMME</v>
          </cell>
          <cell r="M185" t="str">
            <v>T</v>
          </cell>
        </row>
        <row r="186">
          <cell r="A186">
            <v>185</v>
          </cell>
          <cell r="B186" t="str">
            <v>GEDEON Jean-Luc</v>
          </cell>
          <cell r="C186">
            <v>24324</v>
          </cell>
          <cell r="D186" t="str">
            <v>H</v>
          </cell>
          <cell r="E186" t="str">
            <v>YAO THAM SAO Simon</v>
          </cell>
          <cell r="F186">
            <v>19144</v>
          </cell>
          <cell r="G186" t="str">
            <v>H</v>
          </cell>
          <cell r="H186" t="str">
            <v>JAH RASTAFARI</v>
          </cell>
          <cell r="I186" t="str">
            <v>TAHITI</v>
          </cell>
          <cell r="J186" t="str">
            <v>TO'A</v>
          </cell>
          <cell r="K186" t="str">
            <v>HOMME</v>
          </cell>
          <cell r="L186" t="str">
            <v>TO'A HOMME</v>
          </cell>
          <cell r="M186" t="str">
            <v>T</v>
          </cell>
        </row>
        <row r="187">
          <cell r="A187">
            <v>186</v>
          </cell>
          <cell r="B187" t="str">
            <v>BALLESTA Lionel</v>
          </cell>
          <cell r="C187">
            <v>28058</v>
          </cell>
          <cell r="D187" t="str">
            <v>H</v>
          </cell>
          <cell r="E187" t="str">
            <v>VILLEABITS Benjamin</v>
          </cell>
          <cell r="F187">
            <v>30214</v>
          </cell>
          <cell r="G187" t="str">
            <v>H</v>
          </cell>
          <cell r="H187" t="str">
            <v>LA VOIE DU SUR</v>
          </cell>
          <cell r="I187" t="str">
            <v>TAHITI</v>
          </cell>
          <cell r="J187" t="str">
            <v>TO'A</v>
          </cell>
          <cell r="K187" t="str">
            <v>HOMME</v>
          </cell>
          <cell r="L187" t="str">
            <v>TO'A HOMME</v>
          </cell>
          <cell r="M187" t="str">
            <v>T</v>
          </cell>
        </row>
        <row r="188">
          <cell r="A188">
            <v>187</v>
          </cell>
          <cell r="B188" t="str">
            <v>BERGEY Lara</v>
          </cell>
          <cell r="C188">
            <v>32936</v>
          </cell>
          <cell r="D188" t="str">
            <v>F</v>
          </cell>
          <cell r="E188" t="str">
            <v>GARCIA Kylian</v>
          </cell>
          <cell r="F188">
            <v>33009</v>
          </cell>
          <cell r="G188" t="str">
            <v>H</v>
          </cell>
          <cell r="H188" t="str">
            <v>LES SPORTIFS DU DIMANCHE</v>
          </cell>
          <cell r="I188" t="str">
            <v>TAHITI</v>
          </cell>
          <cell r="J188" t="str">
            <v>TO'A</v>
          </cell>
          <cell r="K188" t="str">
            <v>MIXTE</v>
          </cell>
          <cell r="L188" t="str">
            <v>TO'A MIXTE</v>
          </cell>
          <cell r="M188" t="str">
            <v>T</v>
          </cell>
        </row>
        <row r="189">
          <cell r="A189">
            <v>188</v>
          </cell>
          <cell r="B189" t="str">
            <v>PUTOA Anapa</v>
          </cell>
          <cell r="C189">
            <v>29775</v>
          </cell>
          <cell r="D189" t="str">
            <v>H</v>
          </cell>
          <cell r="E189" t="str">
            <v>CHUONG Louis</v>
          </cell>
          <cell r="F189">
            <v>26444</v>
          </cell>
          <cell r="G189" t="str">
            <v>H</v>
          </cell>
          <cell r="H189" t="str">
            <v>MOET NECTOR</v>
          </cell>
          <cell r="I189" t="str">
            <v>TAHITI</v>
          </cell>
          <cell r="J189" t="str">
            <v>TO'A</v>
          </cell>
          <cell r="K189" t="str">
            <v>HOMME</v>
          </cell>
          <cell r="L189" t="str">
            <v>TO'A HOMME</v>
          </cell>
          <cell r="M189" t="str">
            <v>T</v>
          </cell>
        </row>
        <row r="190">
          <cell r="A190">
            <v>189</v>
          </cell>
          <cell r="B190" t="str">
            <v>MORETTI Christophe</v>
          </cell>
          <cell r="C190">
            <v>29099</v>
          </cell>
          <cell r="D190" t="str">
            <v>H</v>
          </cell>
          <cell r="E190" t="str">
            <v>ABOUNAIDANE Adil</v>
          </cell>
          <cell r="F190">
            <v>28720</v>
          </cell>
          <cell r="G190" t="str">
            <v>H</v>
          </cell>
          <cell r="H190" t="str">
            <v>NO FRIENDS</v>
          </cell>
          <cell r="I190" t="str">
            <v>TAHITI</v>
          </cell>
          <cell r="J190" t="str">
            <v>TO'A</v>
          </cell>
          <cell r="K190" t="str">
            <v>HOMME</v>
          </cell>
          <cell r="L190" t="str">
            <v>TO'A HOMME</v>
          </cell>
          <cell r="M190" t="str">
            <v>T</v>
          </cell>
        </row>
        <row r="191">
          <cell r="A191">
            <v>190</v>
          </cell>
          <cell r="B191" t="str">
            <v>TEIVA Raymond</v>
          </cell>
          <cell r="C191">
            <v>23436</v>
          </cell>
          <cell r="D191" t="str">
            <v>H</v>
          </cell>
          <cell r="E191" t="str">
            <v>LAUFAT Leou Kinon</v>
          </cell>
          <cell r="F191">
            <v>24394</v>
          </cell>
          <cell r="G191" t="str">
            <v>H</v>
          </cell>
          <cell r="H191" t="str">
            <v>AMUI ENTREPRISE</v>
          </cell>
          <cell r="I191" t="str">
            <v>TAHITI</v>
          </cell>
          <cell r="J191" t="str">
            <v>TO'A</v>
          </cell>
          <cell r="K191" t="str">
            <v>HOMME</v>
          </cell>
          <cell r="L191" t="str">
            <v>TO'A HOMME</v>
          </cell>
          <cell r="M191" t="str">
            <v>T</v>
          </cell>
        </row>
        <row r="192">
          <cell r="A192">
            <v>191</v>
          </cell>
          <cell r="B192" t="str">
            <v>RINGART Hortense</v>
          </cell>
          <cell r="C192">
            <v>32826</v>
          </cell>
          <cell r="D192" t="str">
            <v>F</v>
          </cell>
          <cell r="E192" t="str">
            <v>DESCAMPS Rémi</v>
          </cell>
          <cell r="F192">
            <v>30346</v>
          </cell>
          <cell r="G192" t="str">
            <v>H</v>
          </cell>
          <cell r="H192" t="str">
            <v>LES LILLOIS</v>
          </cell>
          <cell r="I192" t="str">
            <v>TAHITI</v>
          </cell>
          <cell r="J192" t="str">
            <v>TO'A</v>
          </cell>
          <cell r="K192" t="str">
            <v>MIXTE</v>
          </cell>
          <cell r="L192" t="str">
            <v>TO'A MIXTE</v>
          </cell>
          <cell r="M192" t="str">
            <v>T</v>
          </cell>
        </row>
        <row r="193">
          <cell r="A193">
            <v>192</v>
          </cell>
          <cell r="B193" t="str">
            <v>MERET Alice</v>
          </cell>
          <cell r="C193">
            <v>30153</v>
          </cell>
          <cell r="D193" t="str">
            <v>F</v>
          </cell>
          <cell r="E193" t="str">
            <v>CUNEO Samuel</v>
          </cell>
          <cell r="F193">
            <v>34100</v>
          </cell>
          <cell r="G193" t="str">
            <v>H</v>
          </cell>
          <cell r="H193" t="str">
            <v>BOLT</v>
          </cell>
          <cell r="I193" t="str">
            <v>TAHITI</v>
          </cell>
          <cell r="J193" t="str">
            <v>TO'A</v>
          </cell>
          <cell r="K193" t="str">
            <v>MIXTE</v>
          </cell>
          <cell r="L193" t="str">
            <v>TO'A MIXTE</v>
          </cell>
          <cell r="M193" t="str">
            <v>T</v>
          </cell>
        </row>
        <row r="194">
          <cell r="A194">
            <v>193</v>
          </cell>
          <cell r="B194" t="str">
            <v>CUNEO Taema</v>
          </cell>
          <cell r="C194">
            <v>28751</v>
          </cell>
          <cell r="D194" t="str">
            <v>H</v>
          </cell>
          <cell r="E194" t="str">
            <v>CUNEO Jonathan</v>
          </cell>
          <cell r="F194">
            <v>32471</v>
          </cell>
          <cell r="G194" t="str">
            <v>H</v>
          </cell>
          <cell r="H194" t="str">
            <v>BOLT II</v>
          </cell>
          <cell r="I194" t="str">
            <v>TAHITI</v>
          </cell>
          <cell r="J194" t="str">
            <v>TO'A</v>
          </cell>
          <cell r="K194" t="str">
            <v>HOMME</v>
          </cell>
          <cell r="L194" t="str">
            <v>TO'A HOMME</v>
          </cell>
          <cell r="M194" t="str">
            <v>T</v>
          </cell>
        </row>
        <row r="195">
          <cell r="A195">
            <v>194</v>
          </cell>
          <cell r="B195" t="str">
            <v>BERLANGER Christelle</v>
          </cell>
          <cell r="C195">
            <v>31546</v>
          </cell>
          <cell r="D195" t="str">
            <v>F</v>
          </cell>
          <cell r="E195" t="str">
            <v>PINEL Aurélien</v>
          </cell>
          <cell r="F195">
            <v>29032</v>
          </cell>
          <cell r="G195" t="str">
            <v>H</v>
          </cell>
          <cell r="H195" t="str">
            <v>LES VIKINGS</v>
          </cell>
          <cell r="I195" t="str">
            <v>TAHITI</v>
          </cell>
          <cell r="J195" t="str">
            <v>TO'A</v>
          </cell>
          <cell r="K195" t="str">
            <v>MIXTE</v>
          </cell>
          <cell r="L195" t="str">
            <v>TO'A MIXTE</v>
          </cell>
          <cell r="M195" t="str">
            <v>T</v>
          </cell>
        </row>
        <row r="196">
          <cell r="A196">
            <v>195</v>
          </cell>
          <cell r="B196" t="str">
            <v>ARAIPU Vetea</v>
          </cell>
          <cell r="C196">
            <v>27924</v>
          </cell>
          <cell r="D196" t="str">
            <v>H</v>
          </cell>
          <cell r="E196" t="str">
            <v>CHEUNG Jean-Marie</v>
          </cell>
          <cell r="F196">
            <v>25715</v>
          </cell>
          <cell r="G196" t="str">
            <v>H</v>
          </cell>
          <cell r="H196" t="str">
            <v>FOR MANA N MANU</v>
          </cell>
          <cell r="I196" t="str">
            <v>TAHITI</v>
          </cell>
          <cell r="J196" t="str">
            <v>TO'A</v>
          </cell>
          <cell r="K196" t="str">
            <v>HOMME</v>
          </cell>
          <cell r="L196" t="str">
            <v>TO'A HOMME</v>
          </cell>
          <cell r="M196" t="str">
            <v>T</v>
          </cell>
        </row>
        <row r="197">
          <cell r="A197">
            <v>196</v>
          </cell>
          <cell r="B197" t="str">
            <v>NANUAITERAI Tamatoa</v>
          </cell>
          <cell r="C197">
            <v>29189</v>
          </cell>
          <cell r="D197" t="str">
            <v>H</v>
          </cell>
          <cell r="E197" t="str">
            <v>RAIOAOA Eva</v>
          </cell>
          <cell r="F197">
            <v>29788</v>
          </cell>
          <cell r="G197" t="str">
            <v>F</v>
          </cell>
          <cell r="H197" t="str">
            <v>LA TEAM BUFFALO</v>
          </cell>
          <cell r="I197" t="str">
            <v>TAHITI</v>
          </cell>
          <cell r="J197" t="str">
            <v>TO'A</v>
          </cell>
          <cell r="K197" t="str">
            <v>MIXTE</v>
          </cell>
          <cell r="L197" t="str">
            <v>TO'A MIXTE</v>
          </cell>
          <cell r="M197" t="str">
            <v>T</v>
          </cell>
        </row>
        <row r="198">
          <cell r="A198">
            <v>197</v>
          </cell>
          <cell r="B198" t="str">
            <v>POETAI Tamati</v>
          </cell>
          <cell r="C198">
            <v>34424</v>
          </cell>
          <cell r="D198" t="str">
            <v>H</v>
          </cell>
          <cell r="E198" t="str">
            <v>GUEGUEN Rudy</v>
          </cell>
          <cell r="F198">
            <v>34934</v>
          </cell>
          <cell r="G198" t="str">
            <v>H</v>
          </cell>
          <cell r="H198" t="str">
            <v>LES PETITS LOUPS</v>
          </cell>
          <cell r="I198" t="str">
            <v>TAHITI</v>
          </cell>
          <cell r="J198" t="str">
            <v>TO'A</v>
          </cell>
          <cell r="K198" t="str">
            <v>HOMME</v>
          </cell>
          <cell r="L198" t="str">
            <v>TO'A HOMME</v>
          </cell>
          <cell r="M198" t="str">
            <v>T</v>
          </cell>
        </row>
        <row r="199">
          <cell r="A199">
            <v>198</v>
          </cell>
          <cell r="B199" t="str">
            <v>FRUTEAU Bruno</v>
          </cell>
          <cell r="C199">
            <v>23381</v>
          </cell>
          <cell r="D199" t="str">
            <v>H</v>
          </cell>
          <cell r="E199" t="str">
            <v>TIAEHAU Pascale</v>
          </cell>
          <cell r="F199">
            <v>28192</v>
          </cell>
          <cell r="G199" t="str">
            <v>F</v>
          </cell>
          <cell r="H199" t="str">
            <v>LES PAINAPEAUX</v>
          </cell>
          <cell r="I199" t="str">
            <v>TAHITI</v>
          </cell>
          <cell r="J199" t="str">
            <v>TO'A</v>
          </cell>
          <cell r="K199" t="str">
            <v>MIXTE</v>
          </cell>
          <cell r="L199" t="str">
            <v>TO'A MIXTE</v>
          </cell>
          <cell r="M199" t="str">
            <v>T</v>
          </cell>
        </row>
        <row r="200">
          <cell r="A200">
            <v>199</v>
          </cell>
          <cell r="B200" t="str">
            <v>LETOMBE Gaëtan</v>
          </cell>
          <cell r="C200">
            <v>31281</v>
          </cell>
          <cell r="D200" t="str">
            <v>H</v>
          </cell>
          <cell r="E200" t="str">
            <v>GRIFO Jean-Mikaël</v>
          </cell>
          <cell r="F200">
            <v>29950</v>
          </cell>
          <cell r="G200" t="str">
            <v>H</v>
          </cell>
          <cell r="H200" t="str">
            <v>GENDARMERIE NATIONALE</v>
          </cell>
          <cell r="I200" t="str">
            <v>TAHITI</v>
          </cell>
          <cell r="J200" t="str">
            <v>TO'A</v>
          </cell>
          <cell r="K200" t="str">
            <v>HOMME</v>
          </cell>
          <cell r="L200" t="str">
            <v>TO'A HOMME</v>
          </cell>
          <cell r="M200" t="str">
            <v>T</v>
          </cell>
        </row>
        <row r="201">
          <cell r="A201">
            <v>200</v>
          </cell>
          <cell r="B201" t="str">
            <v>POUPLARD Ludovic</v>
          </cell>
          <cell r="C201">
            <v>31964</v>
          </cell>
          <cell r="D201" t="str">
            <v>H</v>
          </cell>
          <cell r="E201" t="str">
            <v>BOLZE David</v>
          </cell>
          <cell r="F201">
            <v>28799</v>
          </cell>
          <cell r="G201" t="str">
            <v>H</v>
          </cell>
          <cell r="H201" t="str">
            <v>GENDARMERIE NATIONALE</v>
          </cell>
          <cell r="I201" t="str">
            <v>TAHITI</v>
          </cell>
          <cell r="J201" t="str">
            <v>TO'A</v>
          </cell>
          <cell r="K201" t="str">
            <v>HOMME</v>
          </cell>
          <cell r="L201" t="str">
            <v>TO'A HOMME</v>
          </cell>
          <cell r="M201" t="str">
            <v>T</v>
          </cell>
        </row>
        <row r="202">
          <cell r="A202">
            <v>201</v>
          </cell>
          <cell r="B202" t="str">
            <v>NEAGLE Tinitua</v>
          </cell>
          <cell r="C202">
            <v>31923</v>
          </cell>
          <cell r="D202" t="str">
            <v>H</v>
          </cell>
          <cell r="E202" t="str">
            <v>PURAKAUEKE Manarii</v>
          </cell>
          <cell r="F202">
            <v>32321</v>
          </cell>
          <cell r="G202" t="str">
            <v>H</v>
          </cell>
          <cell r="H202" t="str">
            <v>MANATINI</v>
          </cell>
          <cell r="I202" t="str">
            <v>TAHITI</v>
          </cell>
          <cell r="J202" t="str">
            <v>TO'A</v>
          </cell>
          <cell r="K202" t="str">
            <v>HOMME</v>
          </cell>
          <cell r="L202" t="str">
            <v>TO'A HOMME</v>
          </cell>
          <cell r="M202" t="str">
            <v>T</v>
          </cell>
        </row>
        <row r="203">
          <cell r="A203">
            <v>202</v>
          </cell>
          <cell r="B203" t="str">
            <v>MORNET Yoann</v>
          </cell>
          <cell r="C203">
            <v>31221</v>
          </cell>
          <cell r="D203" t="str">
            <v>H</v>
          </cell>
          <cell r="E203" t="str">
            <v>FAATAHE Rehia</v>
          </cell>
          <cell r="F203">
            <v>31985</v>
          </cell>
          <cell r="G203" t="str">
            <v>H</v>
          </cell>
          <cell r="H203" t="str">
            <v>DERNIERE MINUTE</v>
          </cell>
          <cell r="I203" t="str">
            <v>TAHITI</v>
          </cell>
          <cell r="J203" t="str">
            <v>TO'A</v>
          </cell>
          <cell r="K203" t="str">
            <v>HOMME</v>
          </cell>
          <cell r="L203" t="str">
            <v>TO'A HOMME</v>
          </cell>
          <cell r="M203" t="str">
            <v>T</v>
          </cell>
        </row>
        <row r="204">
          <cell r="A204">
            <v>203</v>
          </cell>
          <cell r="B204" t="str">
            <v>MOULY Pierre</v>
          </cell>
          <cell r="C204">
            <v>32565</v>
          </cell>
          <cell r="D204" t="str">
            <v>H</v>
          </cell>
          <cell r="E204" t="str">
            <v>DANIEL Marie</v>
          </cell>
          <cell r="F204">
            <v>33426</v>
          </cell>
          <cell r="G204" t="str">
            <v>F</v>
          </cell>
          <cell r="H204" t="str">
            <v>AMELIE'S TEAM</v>
          </cell>
          <cell r="I204" t="str">
            <v>TAHITI</v>
          </cell>
          <cell r="J204" t="str">
            <v>TO'A</v>
          </cell>
          <cell r="K204" t="str">
            <v>MIXTE</v>
          </cell>
          <cell r="L204" t="str">
            <v>TO'A MIXTE</v>
          </cell>
          <cell r="M204" t="str">
            <v>T</v>
          </cell>
        </row>
        <row r="205">
          <cell r="A205">
            <v>204</v>
          </cell>
          <cell r="B205" t="str">
            <v>CHONG Hiroarii</v>
          </cell>
          <cell r="C205">
            <v>33322</v>
          </cell>
          <cell r="D205" t="str">
            <v>H</v>
          </cell>
          <cell r="E205" t="str">
            <v>CHONVANT Christopher</v>
          </cell>
          <cell r="F205">
            <v>32482</v>
          </cell>
          <cell r="G205" t="str">
            <v>H</v>
          </cell>
          <cell r="H205" t="str">
            <v>FAFARU</v>
          </cell>
          <cell r="I205" t="str">
            <v>TAHITI</v>
          </cell>
          <cell r="J205" t="str">
            <v>TO'A</v>
          </cell>
          <cell r="K205" t="str">
            <v>HOMME</v>
          </cell>
          <cell r="L205" t="str">
            <v>TO'A HOMME</v>
          </cell>
          <cell r="M205" t="str">
            <v>T</v>
          </cell>
        </row>
        <row r="206">
          <cell r="A206">
            <v>205</v>
          </cell>
          <cell r="B206" t="str">
            <v>TEIHO Walter</v>
          </cell>
          <cell r="C206">
            <v>24912</v>
          </cell>
          <cell r="D206" t="str">
            <v>H</v>
          </cell>
          <cell r="E206" t="str">
            <v>PATU Jérôme</v>
          </cell>
          <cell r="F206">
            <v>27849</v>
          </cell>
          <cell r="G206" t="str">
            <v>H</v>
          </cell>
          <cell r="H206" t="str">
            <v>AS RIMAPP</v>
          </cell>
          <cell r="I206" t="str">
            <v>TAHITI</v>
          </cell>
          <cell r="J206" t="str">
            <v>TO'A</v>
          </cell>
          <cell r="K206" t="str">
            <v>HOMME</v>
          </cell>
          <cell r="L206" t="str">
            <v>TO'A HOMME</v>
          </cell>
          <cell r="M206" t="str">
            <v>T</v>
          </cell>
        </row>
        <row r="207">
          <cell r="A207">
            <v>206</v>
          </cell>
          <cell r="B207" t="str">
            <v>TEHAU Yves</v>
          </cell>
          <cell r="C207">
            <v>33429</v>
          </cell>
          <cell r="D207" t="str">
            <v>H</v>
          </cell>
          <cell r="E207" t="str">
            <v>TOUATEKINA Teremu</v>
          </cell>
          <cell r="F207">
            <v>33972</v>
          </cell>
          <cell r="G207" t="str">
            <v>H</v>
          </cell>
          <cell r="H207" t="str">
            <v>POLICE MUNICAPEL D'ARUE</v>
          </cell>
          <cell r="I207" t="str">
            <v>TAHITI</v>
          </cell>
          <cell r="J207" t="str">
            <v>TO'A</v>
          </cell>
          <cell r="K207" t="str">
            <v>HOMME</v>
          </cell>
          <cell r="L207" t="str">
            <v>TO'A HOMME</v>
          </cell>
          <cell r="M207" t="str">
            <v>T</v>
          </cell>
        </row>
        <row r="208">
          <cell r="A208">
            <v>207</v>
          </cell>
          <cell r="B208" t="str">
            <v>CHESTOPALKO Yann</v>
          </cell>
          <cell r="C208">
            <v>29353</v>
          </cell>
          <cell r="D208" t="str">
            <v>H</v>
          </cell>
          <cell r="E208" t="str">
            <v>CHEUNG Mario</v>
          </cell>
          <cell r="F208">
            <v>28808</v>
          </cell>
          <cell r="G208" t="str">
            <v>H</v>
          </cell>
          <cell r="H208" t="str">
            <v>LAST MINUTE</v>
          </cell>
          <cell r="I208" t="str">
            <v>TAHITI</v>
          </cell>
          <cell r="J208" t="str">
            <v>TO'A</v>
          </cell>
          <cell r="K208" t="str">
            <v>HOMME</v>
          </cell>
          <cell r="L208" t="str">
            <v>TO'A HOMME</v>
          </cell>
          <cell r="M208" t="str">
            <v>T</v>
          </cell>
        </row>
        <row r="209">
          <cell r="A209">
            <v>208</v>
          </cell>
          <cell r="B209" t="str">
            <v>AUSSU Vanessa</v>
          </cell>
          <cell r="C209">
            <v>30746</v>
          </cell>
          <cell r="D209" t="str">
            <v>F</v>
          </cell>
          <cell r="E209" t="str">
            <v>TERIITAUMIHAU Ahiti</v>
          </cell>
          <cell r="F209">
            <v>32385</v>
          </cell>
          <cell r="G209" t="str">
            <v>H</v>
          </cell>
          <cell r="H209"/>
          <cell r="I209" t="str">
            <v>TAHITI</v>
          </cell>
          <cell r="J209" t="str">
            <v>TO'A</v>
          </cell>
          <cell r="K209" t="str">
            <v>MIXTE</v>
          </cell>
          <cell r="L209" t="str">
            <v>TO'A MIXTE</v>
          </cell>
          <cell r="M209" t="str">
            <v>T</v>
          </cell>
        </row>
        <row r="210">
          <cell r="A210">
            <v>209</v>
          </cell>
          <cell r="B210" t="str">
            <v>TRIBET Kevin</v>
          </cell>
          <cell r="C210">
            <v>31099</v>
          </cell>
          <cell r="D210" t="str">
            <v>H</v>
          </cell>
          <cell r="E210" t="str">
            <v>GOURDON Nicolas</v>
          </cell>
          <cell r="F210">
            <v>30894</v>
          </cell>
          <cell r="G210" t="str">
            <v>H</v>
          </cell>
          <cell r="H210" t="str">
            <v>MANANA</v>
          </cell>
          <cell r="I210" t="str">
            <v>TAHITI</v>
          </cell>
          <cell r="J210" t="str">
            <v>TO'A</v>
          </cell>
          <cell r="K210" t="str">
            <v>HOMME</v>
          </cell>
          <cell r="L210" t="str">
            <v>TO'A HOMME</v>
          </cell>
          <cell r="M210" t="str">
            <v>T</v>
          </cell>
        </row>
        <row r="211">
          <cell r="A211">
            <v>210</v>
          </cell>
          <cell r="B211"/>
          <cell r="C211"/>
          <cell r="D211"/>
          <cell r="E211"/>
          <cell r="F211"/>
          <cell r="G211"/>
          <cell r="H211"/>
          <cell r="I211"/>
          <cell r="J211"/>
          <cell r="K211" t="str">
            <v xml:space="preserve"> </v>
          </cell>
          <cell r="L211" t="str">
            <v xml:space="preserve">  </v>
          </cell>
          <cell r="M211" t="str">
            <v/>
          </cell>
        </row>
        <row r="212">
          <cell r="A212">
            <v>211</v>
          </cell>
          <cell r="B212"/>
          <cell r="C212"/>
          <cell r="D212"/>
          <cell r="E212"/>
          <cell r="F212"/>
          <cell r="G212"/>
          <cell r="H212"/>
          <cell r="I212"/>
          <cell r="J212"/>
          <cell r="K212" t="str">
            <v xml:space="preserve"> </v>
          </cell>
          <cell r="L212" t="str">
            <v xml:space="preserve">  </v>
          </cell>
          <cell r="M212" t="str">
            <v/>
          </cell>
        </row>
        <row r="213">
          <cell r="A213">
            <v>212</v>
          </cell>
          <cell r="B213"/>
          <cell r="C213"/>
          <cell r="D213"/>
          <cell r="E213"/>
          <cell r="F213"/>
          <cell r="G213"/>
          <cell r="H213"/>
          <cell r="I213"/>
          <cell r="J213"/>
          <cell r="K213" t="str">
            <v xml:space="preserve"> </v>
          </cell>
          <cell r="L213" t="str">
            <v xml:space="preserve">  </v>
          </cell>
          <cell r="M213" t="str">
            <v/>
          </cell>
        </row>
        <row r="214">
          <cell r="A214">
            <v>213</v>
          </cell>
          <cell r="B214"/>
          <cell r="C214"/>
          <cell r="D214"/>
          <cell r="E214"/>
          <cell r="F214"/>
          <cell r="G214"/>
          <cell r="H214"/>
          <cell r="I214"/>
          <cell r="J214"/>
          <cell r="K214" t="str">
            <v xml:space="preserve"> </v>
          </cell>
          <cell r="L214" t="str">
            <v xml:space="preserve">  </v>
          </cell>
          <cell r="M214" t="str">
            <v/>
          </cell>
        </row>
        <row r="215">
          <cell r="A215">
            <v>214</v>
          </cell>
          <cell r="B215"/>
          <cell r="C215"/>
          <cell r="D215"/>
          <cell r="E215"/>
          <cell r="F215"/>
          <cell r="G215"/>
          <cell r="H215"/>
          <cell r="I215"/>
          <cell r="J215"/>
          <cell r="K215" t="str">
            <v xml:space="preserve"> </v>
          </cell>
          <cell r="L215" t="str">
            <v xml:space="preserve">  </v>
          </cell>
          <cell r="M215" t="str">
            <v/>
          </cell>
        </row>
        <row r="216">
          <cell r="A216">
            <v>215</v>
          </cell>
          <cell r="B216"/>
          <cell r="C216"/>
          <cell r="D216"/>
          <cell r="E216"/>
          <cell r="F216"/>
          <cell r="G216"/>
          <cell r="H216"/>
          <cell r="I216"/>
          <cell r="J216"/>
          <cell r="K216" t="str">
            <v xml:space="preserve"> </v>
          </cell>
          <cell r="L216" t="str">
            <v xml:space="preserve">  </v>
          </cell>
          <cell r="M216" t="str">
            <v/>
          </cell>
        </row>
        <row r="217">
          <cell r="A217">
            <v>216</v>
          </cell>
          <cell r="B217"/>
          <cell r="C217"/>
          <cell r="D217"/>
          <cell r="E217"/>
          <cell r="F217"/>
          <cell r="G217"/>
          <cell r="H217"/>
          <cell r="I217"/>
          <cell r="J217"/>
          <cell r="K217" t="str">
            <v xml:space="preserve"> </v>
          </cell>
          <cell r="L217" t="str">
            <v xml:space="preserve">  </v>
          </cell>
          <cell r="M217" t="str">
            <v/>
          </cell>
        </row>
        <row r="218">
          <cell r="A218">
            <v>217</v>
          </cell>
          <cell r="B218"/>
          <cell r="C218"/>
          <cell r="D218"/>
          <cell r="E218"/>
          <cell r="F218"/>
          <cell r="G218"/>
          <cell r="H218"/>
          <cell r="I218"/>
          <cell r="J218"/>
          <cell r="K218" t="str">
            <v xml:space="preserve"> </v>
          </cell>
          <cell r="L218" t="str">
            <v xml:space="preserve">  </v>
          </cell>
          <cell r="M218" t="str">
            <v/>
          </cell>
        </row>
        <row r="219">
          <cell r="A219">
            <v>218</v>
          </cell>
          <cell r="B219"/>
          <cell r="C219"/>
          <cell r="D219"/>
          <cell r="E219"/>
          <cell r="F219"/>
          <cell r="G219"/>
          <cell r="H219"/>
          <cell r="I219"/>
          <cell r="J219"/>
          <cell r="K219" t="str">
            <v xml:space="preserve"> </v>
          </cell>
          <cell r="L219" t="str">
            <v xml:space="preserve">  </v>
          </cell>
          <cell r="M219" t="str">
            <v/>
          </cell>
        </row>
        <row r="220">
          <cell r="A220">
            <v>219</v>
          </cell>
          <cell r="B220" t="str">
            <v>CHILDS Vaiarii</v>
          </cell>
          <cell r="C220">
            <v>32691</v>
          </cell>
          <cell r="D220" t="str">
            <v>H</v>
          </cell>
          <cell r="E220" t="str">
            <v>CHILDS Breeze</v>
          </cell>
          <cell r="F220">
            <v>35066</v>
          </cell>
          <cell r="G220" t="str">
            <v>H</v>
          </cell>
          <cell r="H220"/>
          <cell r="I220" t="str">
            <v>TAHITI</v>
          </cell>
          <cell r="J220" t="str">
            <v>TO'A</v>
          </cell>
          <cell r="K220" t="str">
            <v>HOMME</v>
          </cell>
          <cell r="L220" t="str">
            <v>TO'A HOMME</v>
          </cell>
          <cell r="M220" t="str">
            <v>T</v>
          </cell>
        </row>
        <row r="221">
          <cell r="A221">
            <v>220</v>
          </cell>
          <cell r="B221" t="str">
            <v>UTIA Tiamatahi</v>
          </cell>
          <cell r="C221">
            <v>29060</v>
          </cell>
          <cell r="D221" t="str">
            <v>H</v>
          </cell>
          <cell r="E221" t="str">
            <v>VAEA Utia</v>
          </cell>
          <cell r="F221">
            <v>28342</v>
          </cell>
          <cell r="G221" t="str">
            <v>H</v>
          </cell>
          <cell r="H221"/>
          <cell r="I221" t="str">
            <v>TAHITI</v>
          </cell>
          <cell r="J221" t="str">
            <v>TO'A</v>
          </cell>
          <cell r="K221" t="str">
            <v>HOMME</v>
          </cell>
          <cell r="L221" t="str">
            <v>TO'A HOMME</v>
          </cell>
          <cell r="M221" t="str">
            <v>T</v>
          </cell>
        </row>
        <row r="222">
          <cell r="A222">
            <v>221</v>
          </cell>
          <cell r="B222" t="str">
            <v>TETUANUI Arthur</v>
          </cell>
          <cell r="C222">
            <v>29175</v>
          </cell>
          <cell r="D222" t="str">
            <v>H</v>
          </cell>
          <cell r="E222" t="str">
            <v>TEGARIPA André</v>
          </cell>
          <cell r="F222">
            <v>32679</v>
          </cell>
          <cell r="G222" t="str">
            <v>H</v>
          </cell>
          <cell r="H222"/>
          <cell r="I222" t="str">
            <v>MOOREA</v>
          </cell>
          <cell r="J222" t="str">
            <v>TO'A</v>
          </cell>
          <cell r="K222" t="str">
            <v>HOMME</v>
          </cell>
          <cell r="L222" t="str">
            <v>TO'A HOMME</v>
          </cell>
          <cell r="M222" t="str">
            <v>T</v>
          </cell>
        </row>
        <row r="223">
          <cell r="A223">
            <v>222</v>
          </cell>
          <cell r="B223" t="str">
            <v>ELLIS Clayton</v>
          </cell>
          <cell r="C223">
            <v>27816</v>
          </cell>
          <cell r="D223" t="str">
            <v>H</v>
          </cell>
          <cell r="E223" t="str">
            <v>VAIRAATOA Jean-Ernest</v>
          </cell>
          <cell r="F223">
            <v>34144</v>
          </cell>
          <cell r="G223" t="str">
            <v>H</v>
          </cell>
          <cell r="H223" t="str">
            <v>SAPEURS POMPIERS FAAA</v>
          </cell>
          <cell r="I223" t="str">
            <v>MOOREA</v>
          </cell>
          <cell r="J223" t="str">
            <v>TO'A</v>
          </cell>
          <cell r="K223" t="str">
            <v>HOMME</v>
          </cell>
          <cell r="L223" t="str">
            <v>TO'A HOMME</v>
          </cell>
          <cell r="M223" t="str">
            <v>T</v>
          </cell>
        </row>
        <row r="224">
          <cell r="A224">
            <v>223</v>
          </cell>
          <cell r="B224" t="str">
            <v>TAUA Mauri</v>
          </cell>
          <cell r="C224">
            <v>30852</v>
          </cell>
          <cell r="D224" t="str">
            <v>H</v>
          </cell>
          <cell r="E224" t="str">
            <v>PAPARA QUENTIN</v>
          </cell>
          <cell r="F224">
            <v>28429</v>
          </cell>
          <cell r="G224" t="str">
            <v>H</v>
          </cell>
          <cell r="H224" t="str">
            <v>MOOREA TEAM PAOPAO</v>
          </cell>
          <cell r="I224" t="str">
            <v>MOOREA</v>
          </cell>
          <cell r="J224" t="str">
            <v>TO'A</v>
          </cell>
          <cell r="K224" t="str">
            <v>HOMME</v>
          </cell>
          <cell r="L224" t="str">
            <v>TO'A HOMME</v>
          </cell>
          <cell r="M224" t="str">
            <v>T</v>
          </cell>
        </row>
        <row r="225">
          <cell r="A225">
            <v>224</v>
          </cell>
          <cell r="B225"/>
          <cell r="C225"/>
          <cell r="D225"/>
          <cell r="E225"/>
          <cell r="F225"/>
          <cell r="G225"/>
          <cell r="H225"/>
          <cell r="I225"/>
          <cell r="J225"/>
          <cell r="K225" t="str">
            <v xml:space="preserve"> </v>
          </cell>
          <cell r="L225" t="str">
            <v xml:space="preserve">  </v>
          </cell>
          <cell r="M225" t="str">
            <v/>
          </cell>
        </row>
        <row r="226">
          <cell r="A226">
            <v>225</v>
          </cell>
          <cell r="B226" t="str">
            <v>CLAVERIE Manatua</v>
          </cell>
          <cell r="C226">
            <v>32727</v>
          </cell>
          <cell r="D226" t="str">
            <v>H</v>
          </cell>
          <cell r="E226" t="str">
            <v>MARAETAATA Steven</v>
          </cell>
          <cell r="F226">
            <v>30400</v>
          </cell>
          <cell r="G226" t="str">
            <v>H</v>
          </cell>
          <cell r="H226"/>
          <cell r="I226" t="str">
            <v>MOOREA</v>
          </cell>
          <cell r="J226" t="str">
            <v>TO'A</v>
          </cell>
          <cell r="K226" t="str">
            <v>HOMME</v>
          </cell>
          <cell r="L226" t="str">
            <v>TO'A HOMME</v>
          </cell>
          <cell r="M226" t="str">
            <v>T</v>
          </cell>
        </row>
        <row r="227">
          <cell r="A227">
            <v>226</v>
          </cell>
          <cell r="B227" t="str">
            <v>TEATA Maire Nui</v>
          </cell>
          <cell r="C227">
            <v>30148</v>
          </cell>
          <cell r="D227" t="str">
            <v>H</v>
          </cell>
          <cell r="E227" t="str">
            <v>FAARA Willi</v>
          </cell>
          <cell r="F227">
            <v>33965</v>
          </cell>
          <cell r="G227" t="str">
            <v>H</v>
          </cell>
          <cell r="H227"/>
          <cell r="I227" t="str">
            <v>MOOREA</v>
          </cell>
          <cell r="J227" t="str">
            <v>TO'A</v>
          </cell>
          <cell r="K227" t="str">
            <v>HOMME</v>
          </cell>
          <cell r="L227" t="str">
            <v>TO'A HOMME</v>
          </cell>
          <cell r="M227" t="str">
            <v>T</v>
          </cell>
        </row>
        <row r="228">
          <cell r="A228">
            <v>227</v>
          </cell>
          <cell r="B228" t="str">
            <v>JULIEN Véronique</v>
          </cell>
          <cell r="C228">
            <v>24499</v>
          </cell>
          <cell r="D228" t="str">
            <v>F</v>
          </cell>
          <cell r="E228" t="str">
            <v>SEGALA Philippe</v>
          </cell>
          <cell r="F228">
            <v>25370</v>
          </cell>
          <cell r="G228" t="str">
            <v>H</v>
          </cell>
          <cell r="H228"/>
          <cell r="I228"/>
          <cell r="J228" t="str">
            <v>TO'A</v>
          </cell>
          <cell r="K228" t="str">
            <v>MIXTE</v>
          </cell>
          <cell r="L228" t="str">
            <v>TO'A MIXTE</v>
          </cell>
          <cell r="M228" t="str">
            <v>T</v>
          </cell>
        </row>
        <row r="229">
          <cell r="A229">
            <v>228</v>
          </cell>
          <cell r="B229"/>
          <cell r="C229"/>
          <cell r="D229"/>
          <cell r="E229"/>
          <cell r="F229"/>
          <cell r="G229"/>
          <cell r="H229"/>
          <cell r="I229"/>
          <cell r="J229"/>
          <cell r="K229" t="str">
            <v xml:space="preserve"> </v>
          </cell>
          <cell r="L229" t="str">
            <v xml:space="preserve">  </v>
          </cell>
          <cell r="M229" t="str">
            <v/>
          </cell>
        </row>
        <row r="230">
          <cell r="A230">
            <v>229</v>
          </cell>
          <cell r="B230"/>
          <cell r="C230"/>
          <cell r="D230"/>
          <cell r="E230"/>
          <cell r="F230"/>
          <cell r="G230"/>
          <cell r="H230"/>
          <cell r="I230"/>
          <cell r="J230"/>
          <cell r="K230" t="str">
            <v xml:space="preserve"> </v>
          </cell>
          <cell r="L230" t="str">
            <v xml:space="preserve">  </v>
          </cell>
          <cell r="M230" t="str">
            <v/>
          </cell>
        </row>
        <row r="231">
          <cell r="A231">
            <v>230</v>
          </cell>
          <cell r="B231"/>
          <cell r="C231"/>
          <cell r="D231"/>
          <cell r="E231"/>
          <cell r="F231"/>
          <cell r="G231"/>
          <cell r="H231"/>
          <cell r="I231"/>
          <cell r="J231"/>
          <cell r="K231" t="str">
            <v xml:space="preserve"> </v>
          </cell>
          <cell r="L231" t="str">
            <v xml:space="preserve">  </v>
          </cell>
          <cell r="M231" t="str">
            <v/>
          </cell>
        </row>
        <row r="232">
          <cell r="A232">
            <v>231</v>
          </cell>
          <cell r="B232"/>
          <cell r="C232"/>
          <cell r="D232"/>
          <cell r="E232"/>
          <cell r="F232"/>
          <cell r="G232"/>
          <cell r="H232"/>
          <cell r="I232"/>
          <cell r="J232"/>
          <cell r="K232" t="str">
            <v xml:space="preserve"> </v>
          </cell>
          <cell r="L232" t="str">
            <v xml:space="preserve">  </v>
          </cell>
          <cell r="M232" t="str">
            <v/>
          </cell>
        </row>
        <row r="233">
          <cell r="A233">
            <v>232</v>
          </cell>
          <cell r="B233"/>
          <cell r="C233"/>
          <cell r="D233"/>
          <cell r="E233"/>
          <cell r="F233"/>
          <cell r="G233"/>
          <cell r="H233"/>
          <cell r="I233"/>
          <cell r="J233"/>
          <cell r="K233" t="str">
            <v xml:space="preserve"> </v>
          </cell>
          <cell r="L233" t="str">
            <v xml:space="preserve">  </v>
          </cell>
          <cell r="M233" t="str">
            <v/>
          </cell>
        </row>
        <row r="234">
          <cell r="A234">
            <v>233</v>
          </cell>
          <cell r="B234"/>
          <cell r="C234"/>
          <cell r="D234"/>
          <cell r="E234"/>
          <cell r="F234"/>
          <cell r="G234"/>
          <cell r="H234"/>
          <cell r="I234"/>
          <cell r="J234"/>
          <cell r="K234" t="str">
            <v xml:space="preserve"> </v>
          </cell>
          <cell r="L234" t="str">
            <v xml:space="preserve">  </v>
          </cell>
          <cell r="M234" t="str">
            <v/>
          </cell>
        </row>
        <row r="235">
          <cell r="A235">
            <v>234</v>
          </cell>
          <cell r="B235"/>
          <cell r="C235"/>
          <cell r="D235"/>
          <cell r="E235"/>
          <cell r="F235"/>
          <cell r="G235"/>
          <cell r="H235"/>
          <cell r="I235"/>
          <cell r="J235"/>
          <cell r="K235" t="str">
            <v xml:space="preserve"> </v>
          </cell>
          <cell r="L235" t="str">
            <v xml:space="preserve">  </v>
          </cell>
          <cell r="M235" t="str">
            <v/>
          </cell>
        </row>
        <row r="236">
          <cell r="A236">
            <v>235</v>
          </cell>
          <cell r="B236"/>
          <cell r="C236"/>
          <cell r="D236"/>
          <cell r="E236"/>
          <cell r="F236"/>
          <cell r="G236"/>
          <cell r="H236"/>
          <cell r="I236"/>
          <cell r="J236"/>
          <cell r="K236" t="str">
            <v xml:space="preserve"> </v>
          </cell>
          <cell r="L236" t="str">
            <v xml:space="preserve">  </v>
          </cell>
          <cell r="M236" t="str">
            <v/>
          </cell>
        </row>
        <row r="237">
          <cell r="A237">
            <v>236</v>
          </cell>
          <cell r="B237"/>
          <cell r="C237"/>
          <cell r="D237"/>
          <cell r="E237"/>
          <cell r="F237"/>
          <cell r="G237"/>
          <cell r="H237"/>
          <cell r="I237"/>
          <cell r="J237"/>
          <cell r="K237" t="str">
            <v xml:space="preserve"> </v>
          </cell>
          <cell r="L237" t="str">
            <v xml:space="preserve">  </v>
          </cell>
          <cell r="M237" t="str">
            <v/>
          </cell>
        </row>
        <row r="238">
          <cell r="A238">
            <v>237</v>
          </cell>
          <cell r="B238"/>
          <cell r="C238"/>
          <cell r="D238"/>
          <cell r="E238"/>
          <cell r="F238"/>
          <cell r="G238"/>
          <cell r="H238"/>
          <cell r="I238"/>
          <cell r="J238"/>
          <cell r="K238" t="str">
            <v xml:space="preserve"> </v>
          </cell>
          <cell r="L238" t="str">
            <v xml:space="preserve">  </v>
          </cell>
          <cell r="M238" t="str">
            <v/>
          </cell>
        </row>
        <row r="239">
          <cell r="A239">
            <v>238</v>
          </cell>
          <cell r="B239"/>
          <cell r="C239"/>
          <cell r="D239"/>
          <cell r="E239"/>
          <cell r="F239"/>
          <cell r="G239"/>
          <cell r="H239"/>
          <cell r="I239"/>
          <cell r="J239"/>
          <cell r="K239" t="str">
            <v xml:space="preserve"> </v>
          </cell>
          <cell r="L239" t="str">
            <v xml:space="preserve">  </v>
          </cell>
          <cell r="M239" t="str">
            <v/>
          </cell>
        </row>
        <row r="240">
          <cell r="A240">
            <v>239</v>
          </cell>
          <cell r="B240"/>
          <cell r="C240"/>
          <cell r="D240"/>
          <cell r="E240"/>
          <cell r="F240"/>
          <cell r="G240"/>
          <cell r="H240"/>
          <cell r="I240"/>
          <cell r="J240"/>
          <cell r="K240" t="str">
            <v xml:space="preserve"> </v>
          </cell>
          <cell r="L240" t="str">
            <v xml:space="preserve">  </v>
          </cell>
          <cell r="M240" t="str">
            <v/>
          </cell>
        </row>
        <row r="241">
          <cell r="A241">
            <v>240</v>
          </cell>
          <cell r="B241"/>
          <cell r="C241"/>
          <cell r="D241"/>
          <cell r="E241"/>
          <cell r="F241"/>
          <cell r="G241"/>
          <cell r="H241"/>
          <cell r="I241"/>
          <cell r="J241"/>
          <cell r="K241" t="str">
            <v xml:space="preserve"> </v>
          </cell>
          <cell r="L241" t="str">
            <v xml:space="preserve">  </v>
          </cell>
          <cell r="M241" t="str">
            <v/>
          </cell>
        </row>
        <row r="242">
          <cell r="A242">
            <v>241</v>
          </cell>
          <cell r="B242"/>
          <cell r="C242"/>
          <cell r="D242"/>
          <cell r="E242"/>
          <cell r="F242"/>
          <cell r="G242"/>
          <cell r="H242"/>
          <cell r="I242"/>
          <cell r="J242"/>
          <cell r="K242" t="str">
            <v xml:space="preserve"> </v>
          </cell>
          <cell r="L242" t="str">
            <v xml:space="preserve">  </v>
          </cell>
          <cell r="M242" t="str">
            <v/>
          </cell>
        </row>
        <row r="243">
          <cell r="A243">
            <v>242</v>
          </cell>
          <cell r="B243"/>
          <cell r="C243"/>
          <cell r="D243"/>
          <cell r="E243"/>
          <cell r="F243"/>
          <cell r="G243"/>
          <cell r="H243"/>
          <cell r="I243"/>
          <cell r="J243"/>
          <cell r="K243" t="str">
            <v xml:space="preserve"> </v>
          </cell>
          <cell r="L243" t="str">
            <v xml:space="preserve">  </v>
          </cell>
          <cell r="M243" t="str">
            <v/>
          </cell>
        </row>
        <row r="244">
          <cell r="A244">
            <v>243</v>
          </cell>
          <cell r="B244"/>
          <cell r="C244"/>
          <cell r="D244"/>
          <cell r="E244"/>
          <cell r="F244"/>
          <cell r="G244"/>
          <cell r="H244"/>
          <cell r="I244"/>
          <cell r="J244"/>
          <cell r="K244" t="str">
            <v xml:space="preserve"> </v>
          </cell>
          <cell r="L244" t="str">
            <v xml:space="preserve">  </v>
          </cell>
          <cell r="M244" t="str">
            <v/>
          </cell>
        </row>
        <row r="245">
          <cell r="A245">
            <v>244</v>
          </cell>
          <cell r="B245"/>
          <cell r="C245"/>
          <cell r="D245"/>
          <cell r="E245"/>
          <cell r="F245"/>
          <cell r="G245"/>
          <cell r="H245"/>
          <cell r="I245"/>
          <cell r="J245"/>
          <cell r="K245" t="str">
            <v xml:space="preserve"> </v>
          </cell>
          <cell r="L245" t="str">
            <v xml:space="preserve">  </v>
          </cell>
          <cell r="M245" t="str">
            <v/>
          </cell>
        </row>
        <row r="246">
          <cell r="A246">
            <v>245</v>
          </cell>
          <cell r="B246"/>
          <cell r="C246"/>
          <cell r="D246"/>
          <cell r="E246"/>
          <cell r="F246"/>
          <cell r="G246"/>
          <cell r="H246"/>
          <cell r="I246"/>
          <cell r="J246"/>
          <cell r="K246" t="str">
            <v xml:space="preserve"> </v>
          </cell>
          <cell r="L246" t="str">
            <v xml:space="preserve">  </v>
          </cell>
          <cell r="M246" t="str">
            <v/>
          </cell>
        </row>
        <row r="247">
          <cell r="A247">
            <v>246</v>
          </cell>
          <cell r="B247"/>
          <cell r="C247"/>
          <cell r="D247"/>
          <cell r="E247"/>
          <cell r="F247"/>
          <cell r="G247"/>
          <cell r="H247"/>
          <cell r="I247"/>
          <cell r="J247"/>
          <cell r="K247" t="str">
            <v xml:space="preserve"> </v>
          </cell>
          <cell r="L247" t="str">
            <v xml:space="preserve">  </v>
          </cell>
          <cell r="M247" t="str">
            <v/>
          </cell>
        </row>
        <row r="248">
          <cell r="A248">
            <v>247</v>
          </cell>
          <cell r="B248"/>
          <cell r="C248"/>
          <cell r="D248"/>
          <cell r="E248"/>
          <cell r="F248"/>
          <cell r="G248"/>
          <cell r="H248"/>
          <cell r="I248"/>
          <cell r="J248"/>
          <cell r="K248" t="str">
            <v xml:space="preserve"> </v>
          </cell>
          <cell r="L248" t="str">
            <v xml:space="preserve">  </v>
          </cell>
          <cell r="M248" t="str">
            <v/>
          </cell>
        </row>
        <row r="249">
          <cell r="A249">
            <v>248</v>
          </cell>
          <cell r="B249"/>
          <cell r="C249"/>
          <cell r="D249"/>
          <cell r="E249"/>
          <cell r="F249"/>
          <cell r="G249"/>
          <cell r="H249"/>
          <cell r="I249"/>
          <cell r="J249"/>
          <cell r="K249" t="str">
            <v xml:space="preserve"> </v>
          </cell>
          <cell r="L249" t="str">
            <v xml:space="preserve">  </v>
          </cell>
          <cell r="M249" t="str">
            <v/>
          </cell>
        </row>
        <row r="250">
          <cell r="A250">
            <v>249</v>
          </cell>
          <cell r="B250"/>
          <cell r="C250"/>
          <cell r="D250"/>
          <cell r="E250"/>
          <cell r="F250"/>
          <cell r="G250"/>
          <cell r="H250"/>
          <cell r="I250"/>
          <cell r="J250"/>
          <cell r="K250" t="str">
            <v xml:space="preserve"> </v>
          </cell>
          <cell r="L250" t="str">
            <v xml:space="preserve">  </v>
          </cell>
          <cell r="M250" t="str">
            <v/>
          </cell>
        </row>
        <row r="251">
          <cell r="A251">
            <v>250</v>
          </cell>
          <cell r="B251"/>
          <cell r="C251"/>
          <cell r="D251"/>
          <cell r="E251"/>
          <cell r="F251"/>
          <cell r="G251"/>
          <cell r="H251"/>
          <cell r="I251"/>
          <cell r="J251"/>
          <cell r="K251" t="str">
            <v xml:space="preserve"> </v>
          </cell>
          <cell r="L251" t="str">
            <v xml:space="preserve">  </v>
          </cell>
          <cell r="M251" t="str">
            <v/>
          </cell>
        </row>
        <row r="252">
          <cell r="A252">
            <v>251</v>
          </cell>
          <cell r="B252" t="str">
            <v>TEIHO Banis</v>
          </cell>
          <cell r="C252">
            <v>31949</v>
          </cell>
          <cell r="D252" t="str">
            <v>H</v>
          </cell>
          <cell r="E252" t="str">
            <v>TERAIHAROA Moorea</v>
          </cell>
          <cell r="F252">
            <v>32383</v>
          </cell>
          <cell r="G252" t="str">
            <v>H</v>
          </cell>
          <cell r="H252" t="str">
            <v>TIARE TAHITI</v>
          </cell>
          <cell r="I252" t="str">
            <v>MOOREA</v>
          </cell>
          <cell r="J252" t="str">
            <v>TO'A</v>
          </cell>
          <cell r="K252" t="str">
            <v>HOMME</v>
          </cell>
          <cell r="L252" t="str">
            <v>TO'A HOMME</v>
          </cell>
          <cell r="M252" t="str">
            <v>T</v>
          </cell>
        </row>
        <row r="253">
          <cell r="A253">
            <v>252</v>
          </cell>
          <cell r="B253" t="str">
            <v>GERMAIN Vaiarii</v>
          </cell>
          <cell r="C253">
            <v>33689</v>
          </cell>
          <cell r="D253" t="str">
            <v>H</v>
          </cell>
          <cell r="E253" t="str">
            <v>MAITIA Raihoa</v>
          </cell>
          <cell r="F253">
            <v>34015</v>
          </cell>
          <cell r="G253" t="str">
            <v>H</v>
          </cell>
          <cell r="H253"/>
          <cell r="I253" t="str">
            <v>MOOREA</v>
          </cell>
          <cell r="J253" t="str">
            <v>TO'A</v>
          </cell>
          <cell r="K253" t="str">
            <v>HOMME</v>
          </cell>
          <cell r="L253" t="str">
            <v>TO'A HOMME</v>
          </cell>
          <cell r="M253" t="str">
            <v>T</v>
          </cell>
        </row>
        <row r="254">
          <cell r="A254">
            <v>253</v>
          </cell>
          <cell r="B254" t="str">
            <v>BARTHELON René</v>
          </cell>
          <cell r="C254">
            <v>20545</v>
          </cell>
          <cell r="D254" t="str">
            <v>H</v>
          </cell>
          <cell r="E254" t="str">
            <v>MOLERA Pascal</v>
          </cell>
          <cell r="F254">
            <v>26505</v>
          </cell>
          <cell r="G254" t="str">
            <v>H</v>
          </cell>
          <cell r="H254"/>
          <cell r="I254" t="str">
            <v>TAHITI</v>
          </cell>
          <cell r="J254" t="str">
            <v>TO'A</v>
          </cell>
          <cell r="K254" t="str">
            <v>HOMME</v>
          </cell>
          <cell r="L254" t="str">
            <v>TO'A HOMME</v>
          </cell>
          <cell r="M254" t="str">
            <v>T</v>
          </cell>
        </row>
        <row r="255">
          <cell r="A255">
            <v>254</v>
          </cell>
          <cell r="B255" t="str">
            <v>MICHIELS Nicolas</v>
          </cell>
          <cell r="C255">
            <v>28327</v>
          </cell>
          <cell r="D255" t="str">
            <v>H</v>
          </cell>
          <cell r="E255" t="str">
            <v>JANECZEK Julien</v>
          </cell>
          <cell r="F255">
            <v>30290</v>
          </cell>
          <cell r="G255" t="str">
            <v>H</v>
          </cell>
          <cell r="H255" t="str">
            <v>TONTON'S</v>
          </cell>
          <cell r="I255" t="str">
            <v>TAHITI</v>
          </cell>
          <cell r="J255" t="str">
            <v>TO'A</v>
          </cell>
          <cell r="K255" t="str">
            <v>HOMME</v>
          </cell>
          <cell r="L255" t="str">
            <v>TO'A HOMME</v>
          </cell>
          <cell r="M255" t="str">
            <v>T</v>
          </cell>
        </row>
        <row r="256">
          <cell r="A256">
            <v>255</v>
          </cell>
          <cell r="B256" t="str">
            <v>URARII Valentini</v>
          </cell>
          <cell r="C256">
            <v>27174</v>
          </cell>
          <cell r="D256" t="str">
            <v>H</v>
          </cell>
          <cell r="E256" t="str">
            <v>PAUTEHEA Georges</v>
          </cell>
          <cell r="F256">
            <v>22636</v>
          </cell>
          <cell r="G256" t="str">
            <v>H</v>
          </cell>
          <cell r="H256"/>
          <cell r="I256" t="str">
            <v>TAHITI</v>
          </cell>
          <cell r="J256" t="str">
            <v>TO'A</v>
          </cell>
          <cell r="K256" t="str">
            <v>HOMME</v>
          </cell>
          <cell r="L256" t="str">
            <v>TO'A HOMME</v>
          </cell>
          <cell r="M256" t="str">
            <v>T</v>
          </cell>
        </row>
        <row r="257">
          <cell r="A257">
            <v>256</v>
          </cell>
          <cell r="B257" t="str">
            <v>MIHINOA Johan</v>
          </cell>
          <cell r="C257">
            <v>30850</v>
          </cell>
          <cell r="D257" t="str">
            <v>H</v>
          </cell>
          <cell r="E257" t="str">
            <v>TEHOIRI Matoe</v>
          </cell>
          <cell r="F257">
            <v>31714</v>
          </cell>
          <cell r="G257" t="str">
            <v>H</v>
          </cell>
          <cell r="H257" t="str">
            <v>TMC / Voir Pascal</v>
          </cell>
          <cell r="I257" t="str">
            <v>MOOREA</v>
          </cell>
          <cell r="J257" t="str">
            <v>TO'A</v>
          </cell>
          <cell r="K257" t="str">
            <v>HOMME</v>
          </cell>
          <cell r="L257" t="str">
            <v>TO'A HOMME</v>
          </cell>
          <cell r="M257" t="str">
            <v>T</v>
          </cell>
        </row>
        <row r="258">
          <cell r="A258">
            <v>257</v>
          </cell>
          <cell r="B258" t="str">
            <v>TAUAROA Hugo</v>
          </cell>
          <cell r="C258">
            <v>33854</v>
          </cell>
          <cell r="D258" t="str">
            <v>H</v>
          </cell>
          <cell r="E258" t="str">
            <v>ROUSSET Tini</v>
          </cell>
          <cell r="F258">
            <v>29700</v>
          </cell>
          <cell r="G258" t="str">
            <v>H</v>
          </cell>
          <cell r="H258" t="str">
            <v>TMC / Voir Pascal</v>
          </cell>
          <cell r="I258" t="str">
            <v>MOOREA</v>
          </cell>
          <cell r="J258" t="str">
            <v>TO'A</v>
          </cell>
          <cell r="K258" t="str">
            <v>HOMME</v>
          </cell>
          <cell r="L258" t="str">
            <v>TO'A HOMME</v>
          </cell>
          <cell r="M258" t="str">
            <v>T</v>
          </cell>
        </row>
        <row r="259">
          <cell r="A259">
            <v>258</v>
          </cell>
          <cell r="B259" t="str">
            <v>TEHEI Herman</v>
          </cell>
          <cell r="C259">
            <v>31225</v>
          </cell>
          <cell r="D259" t="str">
            <v>H</v>
          </cell>
          <cell r="E259" t="str">
            <v>TEHEI Julien</v>
          </cell>
          <cell r="F259">
            <v>31607</v>
          </cell>
          <cell r="G259" t="str">
            <v>H</v>
          </cell>
          <cell r="H259" t="str">
            <v>TMC / Voir Pascal</v>
          </cell>
          <cell r="I259" t="str">
            <v>MOOREA</v>
          </cell>
          <cell r="J259" t="str">
            <v>TO'A</v>
          </cell>
          <cell r="K259" t="str">
            <v>HOMME</v>
          </cell>
          <cell r="L259" t="str">
            <v>TO'A HOMME</v>
          </cell>
          <cell r="M259" t="str">
            <v>T</v>
          </cell>
        </row>
        <row r="260">
          <cell r="A260">
            <v>259</v>
          </cell>
          <cell r="B260" t="str">
            <v>MAIRE Jean-Luc</v>
          </cell>
          <cell r="C260">
            <v>27539</v>
          </cell>
          <cell r="D260" t="str">
            <v>H</v>
          </cell>
          <cell r="E260" t="str">
            <v>WAMEJO Marie-Claire</v>
          </cell>
          <cell r="F260">
            <v>32830</v>
          </cell>
          <cell r="G260" t="str">
            <v>F</v>
          </cell>
          <cell r="H260"/>
          <cell r="I260" t="str">
            <v>TAHITI</v>
          </cell>
          <cell r="J260" t="str">
            <v>TO'A</v>
          </cell>
          <cell r="K260" t="str">
            <v>MIXTE</v>
          </cell>
          <cell r="L260" t="str">
            <v>TO'A MIXTE</v>
          </cell>
          <cell r="M260" t="str">
            <v>T</v>
          </cell>
        </row>
        <row r="261">
          <cell r="A261">
            <v>260</v>
          </cell>
          <cell r="B261" t="str">
            <v>OBRY Christopher</v>
          </cell>
          <cell r="C261">
            <v>30582</v>
          </cell>
          <cell r="D261" t="str">
            <v>H</v>
          </cell>
          <cell r="E261" t="str">
            <v>NOMOIGNE Gaël</v>
          </cell>
          <cell r="F261">
            <v>31573</v>
          </cell>
          <cell r="G261" t="str">
            <v>H</v>
          </cell>
          <cell r="H261"/>
          <cell r="I261" t="str">
            <v>TAHITI</v>
          </cell>
          <cell r="J261" t="str">
            <v>TO'A</v>
          </cell>
          <cell r="K261" t="str">
            <v>HOMME</v>
          </cell>
          <cell r="L261" t="str">
            <v>TO'A HOMME</v>
          </cell>
          <cell r="M261" t="str">
            <v>T</v>
          </cell>
        </row>
        <row r="262">
          <cell r="A262">
            <v>261</v>
          </cell>
          <cell r="B262" t="str">
            <v>MERANDI Bernard</v>
          </cell>
          <cell r="C262">
            <v>25574</v>
          </cell>
          <cell r="D262" t="str">
            <v>H</v>
          </cell>
          <cell r="E262" t="str">
            <v>DE ROSA Daniel</v>
          </cell>
          <cell r="F262">
            <v>31002</v>
          </cell>
          <cell r="G262" t="str">
            <v>H</v>
          </cell>
          <cell r="H262"/>
          <cell r="I262" t="str">
            <v>TAHITI</v>
          </cell>
          <cell r="J262" t="str">
            <v>TO'A</v>
          </cell>
          <cell r="K262" t="str">
            <v>HOMME</v>
          </cell>
          <cell r="L262" t="str">
            <v>TO'A HOMME</v>
          </cell>
          <cell r="M262" t="str">
            <v>T</v>
          </cell>
        </row>
        <row r="263">
          <cell r="A263">
            <v>262</v>
          </cell>
          <cell r="B263" t="str">
            <v>TUOHE Denis</v>
          </cell>
          <cell r="C263">
            <v>30950</v>
          </cell>
          <cell r="D263" t="str">
            <v>H</v>
          </cell>
          <cell r="E263" t="str">
            <v>TERIITEVAEARAI Ueva</v>
          </cell>
          <cell r="F263">
            <v>30281</v>
          </cell>
          <cell r="G263" t="str">
            <v>H</v>
          </cell>
          <cell r="H263"/>
          <cell r="I263" t="str">
            <v>MOOREA</v>
          </cell>
          <cell r="J263" t="str">
            <v>TO'A</v>
          </cell>
          <cell r="K263" t="str">
            <v>HOMME</v>
          </cell>
          <cell r="L263" t="str">
            <v>TO'A HOMME</v>
          </cell>
          <cell r="M263" t="str">
            <v>T</v>
          </cell>
        </row>
        <row r="264">
          <cell r="A264">
            <v>263</v>
          </cell>
          <cell r="B264" t="str">
            <v>LAO Ereatara</v>
          </cell>
          <cell r="C264">
            <v>30971</v>
          </cell>
          <cell r="D264" t="str">
            <v>H</v>
          </cell>
          <cell r="E264" t="str">
            <v>MOURIER Thomas</v>
          </cell>
          <cell r="F264">
            <v>29959</v>
          </cell>
          <cell r="G264" t="str">
            <v>H</v>
          </cell>
          <cell r="H264" t="str">
            <v>MYGYM BOY</v>
          </cell>
          <cell r="I264" t="str">
            <v>MOOREA</v>
          </cell>
          <cell r="J264" t="str">
            <v>TO'A</v>
          </cell>
          <cell r="K264" t="str">
            <v>HOMME</v>
          </cell>
          <cell r="L264" t="str">
            <v>TO'A HOMME</v>
          </cell>
          <cell r="M264" t="str">
            <v>T</v>
          </cell>
        </row>
        <row r="265">
          <cell r="A265">
            <v>264</v>
          </cell>
          <cell r="B265" t="str">
            <v>AMARU Raimana</v>
          </cell>
          <cell r="C265">
            <v>29707</v>
          </cell>
          <cell r="D265" t="str">
            <v>H</v>
          </cell>
          <cell r="E265" t="str">
            <v>ISSINDOU François</v>
          </cell>
          <cell r="F265">
            <v>23975</v>
          </cell>
          <cell r="G265" t="str">
            <v>H</v>
          </cell>
          <cell r="H265"/>
          <cell r="I265" t="str">
            <v>MOOREA</v>
          </cell>
          <cell r="J265" t="str">
            <v>TO'A</v>
          </cell>
          <cell r="K265" t="str">
            <v>HOMME</v>
          </cell>
          <cell r="L265" t="str">
            <v>TO'A HOMME</v>
          </cell>
          <cell r="M265" t="str">
            <v>T</v>
          </cell>
        </row>
        <row r="266">
          <cell r="A266">
            <v>265</v>
          </cell>
          <cell r="B266" t="str">
            <v>FROGIER Maurice</v>
          </cell>
          <cell r="C266">
            <v>30657</v>
          </cell>
          <cell r="D266" t="str">
            <v>H</v>
          </cell>
          <cell r="E266" t="str">
            <v>MAONO Mauri</v>
          </cell>
          <cell r="F266">
            <v>29721</v>
          </cell>
          <cell r="G266" t="str">
            <v>H</v>
          </cell>
          <cell r="H266" t="str">
            <v>TEAM MAU MAU</v>
          </cell>
          <cell r="I266" t="str">
            <v>MOOREA</v>
          </cell>
          <cell r="J266" t="str">
            <v>TO'A</v>
          </cell>
          <cell r="K266" t="str">
            <v>HOMME</v>
          </cell>
          <cell r="L266" t="str">
            <v>TO'A HOMME</v>
          </cell>
          <cell r="M266" t="str">
            <v>T</v>
          </cell>
        </row>
        <row r="267">
          <cell r="A267">
            <v>266</v>
          </cell>
          <cell r="B267"/>
          <cell r="C267"/>
          <cell r="D267"/>
          <cell r="E267"/>
          <cell r="F267"/>
          <cell r="G267"/>
          <cell r="H267"/>
          <cell r="I267"/>
          <cell r="J267"/>
          <cell r="K267" t="str">
            <v xml:space="preserve"> </v>
          </cell>
          <cell r="L267" t="str">
            <v xml:space="preserve">  </v>
          </cell>
          <cell r="M267" t="str">
            <v/>
          </cell>
        </row>
        <row r="268">
          <cell r="A268">
            <v>267</v>
          </cell>
          <cell r="B268" t="str">
            <v>PAHI Steve</v>
          </cell>
          <cell r="C268">
            <v>29273</v>
          </cell>
          <cell r="D268" t="str">
            <v>H</v>
          </cell>
          <cell r="E268" t="str">
            <v>ARAPARI Tetara</v>
          </cell>
          <cell r="F268">
            <v>32538</v>
          </cell>
          <cell r="G268" t="str">
            <v>H</v>
          </cell>
          <cell r="H268" t="str">
            <v>AS TOHIVEA VA'A</v>
          </cell>
          <cell r="I268" t="str">
            <v>MOOREA</v>
          </cell>
          <cell r="J268" t="str">
            <v>TO'A</v>
          </cell>
          <cell r="K268" t="str">
            <v>HOMME</v>
          </cell>
          <cell r="L268" t="str">
            <v>TO'A HOMME</v>
          </cell>
          <cell r="M268" t="str">
            <v>T</v>
          </cell>
        </row>
        <row r="269">
          <cell r="A269">
            <v>268</v>
          </cell>
          <cell r="B269" t="str">
            <v>LESVENAN Philippe</v>
          </cell>
          <cell r="C269">
            <v>21310</v>
          </cell>
          <cell r="D269" t="str">
            <v>H</v>
          </cell>
          <cell r="E269" t="str">
            <v>SAM YIOU André</v>
          </cell>
          <cell r="F269">
            <v>27801</v>
          </cell>
          <cell r="G269" t="str">
            <v>H</v>
          </cell>
          <cell r="H269" t="str">
            <v>AS TOHIVEA VA'A</v>
          </cell>
          <cell r="I269" t="str">
            <v>MOOREA</v>
          </cell>
          <cell r="J269" t="str">
            <v>TO'A</v>
          </cell>
          <cell r="K269" t="str">
            <v>HOMME</v>
          </cell>
          <cell r="L269" t="str">
            <v>TO'A HOMME</v>
          </cell>
          <cell r="M269" t="str">
            <v>T</v>
          </cell>
        </row>
        <row r="270">
          <cell r="A270">
            <v>269</v>
          </cell>
          <cell r="B270" t="str">
            <v>UTIA Heiarii</v>
          </cell>
          <cell r="C270">
            <v>29808</v>
          </cell>
          <cell r="D270" t="str">
            <v>H</v>
          </cell>
          <cell r="E270" t="str">
            <v>PASQUINI Alvin</v>
          </cell>
          <cell r="F270">
            <v>31341</v>
          </cell>
          <cell r="G270" t="str">
            <v>H</v>
          </cell>
          <cell r="H270" t="str">
            <v>AS TOHIVEA VA'A</v>
          </cell>
          <cell r="I270" t="str">
            <v>MOOREA</v>
          </cell>
          <cell r="J270" t="str">
            <v>TO'A</v>
          </cell>
          <cell r="K270" t="str">
            <v>HOMME</v>
          </cell>
          <cell r="L270" t="str">
            <v>TO'A HOMME</v>
          </cell>
          <cell r="M270" t="str">
            <v>T</v>
          </cell>
        </row>
        <row r="271">
          <cell r="A271">
            <v>270</v>
          </cell>
          <cell r="B271" t="str">
            <v>SICOT Yves</v>
          </cell>
          <cell r="C271">
            <v>25566</v>
          </cell>
          <cell r="D271" t="str">
            <v>H</v>
          </cell>
          <cell r="E271" t="str">
            <v>HIRO Sam</v>
          </cell>
          <cell r="F271">
            <v>29922</v>
          </cell>
          <cell r="G271" t="str">
            <v>H</v>
          </cell>
          <cell r="H271" t="str">
            <v>AS TOHIVEA VA'A</v>
          </cell>
          <cell r="I271" t="str">
            <v>MOOREA</v>
          </cell>
          <cell r="J271" t="str">
            <v>TO'A</v>
          </cell>
          <cell r="K271" t="str">
            <v>HOMME</v>
          </cell>
          <cell r="L271" t="str">
            <v>TO'A HOMME</v>
          </cell>
          <cell r="M271" t="str">
            <v>T</v>
          </cell>
        </row>
        <row r="272">
          <cell r="A272">
            <v>271</v>
          </cell>
          <cell r="B272" t="str">
            <v>PELLIER-CUIT Christian</v>
          </cell>
          <cell r="C272">
            <v>21890</v>
          </cell>
          <cell r="D272" t="str">
            <v>H</v>
          </cell>
          <cell r="E272" t="str">
            <v>BUISSET Bertrand</v>
          </cell>
          <cell r="F272">
            <v>32302</v>
          </cell>
          <cell r="G272" t="str">
            <v>H</v>
          </cell>
          <cell r="H272" t="str">
            <v>LE PETIT TRAIN</v>
          </cell>
          <cell r="I272" t="str">
            <v>MOOREA</v>
          </cell>
          <cell r="J272" t="str">
            <v>TO'A</v>
          </cell>
          <cell r="K272" t="str">
            <v>HOMME</v>
          </cell>
          <cell r="L272" t="str">
            <v>TO'A HOMME</v>
          </cell>
          <cell r="M272" t="str">
            <v>T</v>
          </cell>
        </row>
        <row r="273">
          <cell r="A273">
            <v>272</v>
          </cell>
          <cell r="B273" t="str">
            <v>GERMAIN Alvan</v>
          </cell>
          <cell r="C273">
            <v>28952</v>
          </cell>
          <cell r="D273" t="str">
            <v>H</v>
          </cell>
          <cell r="E273" t="str">
            <v>AMARU Tiaitau</v>
          </cell>
          <cell r="F273">
            <v>33932</v>
          </cell>
          <cell r="G273" t="str">
            <v>H</v>
          </cell>
          <cell r="H273"/>
          <cell r="I273" t="str">
            <v>MOOREA</v>
          </cell>
          <cell r="J273" t="str">
            <v>TO'A</v>
          </cell>
          <cell r="K273" t="str">
            <v>HOMME</v>
          </cell>
          <cell r="L273" t="str">
            <v>TO'A HOMME</v>
          </cell>
          <cell r="M273" t="str">
            <v>T</v>
          </cell>
        </row>
        <row r="274">
          <cell r="A274">
            <v>273</v>
          </cell>
          <cell r="B274" t="str">
            <v>PERIER Julien</v>
          </cell>
          <cell r="C274">
            <v>30849</v>
          </cell>
          <cell r="D274" t="str">
            <v>H</v>
          </cell>
          <cell r="E274" t="str">
            <v>LE GOURIEREC Maxime</v>
          </cell>
          <cell r="F274">
            <v>34280</v>
          </cell>
          <cell r="G274" t="str">
            <v>H</v>
          </cell>
          <cell r="H274" t="str">
            <v>LES ANES BATES</v>
          </cell>
          <cell r="I274" t="str">
            <v>MOOREA</v>
          </cell>
          <cell r="J274" t="str">
            <v>TO'A</v>
          </cell>
          <cell r="K274" t="str">
            <v>HOMME</v>
          </cell>
          <cell r="L274" t="str">
            <v>TO'A HOMME</v>
          </cell>
          <cell r="M274" t="str">
            <v>T</v>
          </cell>
        </row>
        <row r="275">
          <cell r="A275">
            <v>274</v>
          </cell>
          <cell r="B275" t="str">
            <v>HEIM Nicolas</v>
          </cell>
          <cell r="C275">
            <v>30902</v>
          </cell>
          <cell r="D275" t="str">
            <v>H</v>
          </cell>
          <cell r="E275" t="str">
            <v>PAUL Cédric</v>
          </cell>
          <cell r="F275">
            <v>28231</v>
          </cell>
          <cell r="G275" t="str">
            <v>H</v>
          </cell>
          <cell r="H275" t="str">
            <v>CEDRIC ET NICO</v>
          </cell>
          <cell r="I275" t="str">
            <v>MOOREA</v>
          </cell>
          <cell r="J275" t="str">
            <v>TO'A</v>
          </cell>
          <cell r="K275" t="str">
            <v>HOMME</v>
          </cell>
          <cell r="L275" t="str">
            <v>TO'A HOMME</v>
          </cell>
          <cell r="M275" t="str">
            <v>T</v>
          </cell>
        </row>
        <row r="276">
          <cell r="A276">
            <v>275</v>
          </cell>
          <cell r="B276" t="str">
            <v>COLOMBEL Tamaru</v>
          </cell>
          <cell r="C276">
            <v>29871</v>
          </cell>
          <cell r="D276" t="str">
            <v>H</v>
          </cell>
          <cell r="E276" t="str">
            <v>COLOMBEL Heilani</v>
          </cell>
          <cell r="F276">
            <v>29802</v>
          </cell>
          <cell r="G276" t="str">
            <v>F</v>
          </cell>
          <cell r="H276"/>
          <cell r="I276" t="str">
            <v>MOOREA</v>
          </cell>
          <cell r="J276" t="str">
            <v>TO'A</v>
          </cell>
          <cell r="K276" t="str">
            <v>MIXTE</v>
          </cell>
          <cell r="L276" t="str">
            <v>TO'A MIXTE</v>
          </cell>
          <cell r="M276" t="str">
            <v>T</v>
          </cell>
        </row>
        <row r="277">
          <cell r="A277">
            <v>276</v>
          </cell>
          <cell r="B277" t="str">
            <v>TEORU Smith</v>
          </cell>
          <cell r="C277">
            <v>28322</v>
          </cell>
          <cell r="D277" t="str">
            <v>H</v>
          </cell>
          <cell r="E277" t="str">
            <v>TEORU Smith</v>
          </cell>
          <cell r="F277">
            <v>19445</v>
          </cell>
          <cell r="G277" t="str">
            <v>H</v>
          </cell>
          <cell r="H277"/>
          <cell r="I277" t="str">
            <v>MOOREA</v>
          </cell>
          <cell r="J277" t="str">
            <v>TO'A</v>
          </cell>
          <cell r="K277" t="str">
            <v>HOMME</v>
          </cell>
          <cell r="L277" t="str">
            <v>TO'A HOMME</v>
          </cell>
          <cell r="M277" t="str">
            <v>T</v>
          </cell>
        </row>
        <row r="278">
          <cell r="A278">
            <v>277</v>
          </cell>
          <cell r="B278" t="str">
            <v>LANGY Sandra</v>
          </cell>
          <cell r="C278">
            <v>24798</v>
          </cell>
          <cell r="D278" t="str">
            <v>F</v>
          </cell>
          <cell r="E278" t="str">
            <v>HAUATA Valérie</v>
          </cell>
          <cell r="F278">
            <v>25311</v>
          </cell>
          <cell r="G278" t="str">
            <v>F</v>
          </cell>
          <cell r="H278" t="str">
            <v>VAHINE TRI 1</v>
          </cell>
          <cell r="I278" t="str">
            <v>MOOREA</v>
          </cell>
          <cell r="J278" t="str">
            <v>TO'A</v>
          </cell>
          <cell r="K278" t="str">
            <v>FEMME</v>
          </cell>
          <cell r="L278" t="str">
            <v>TO'A FEMME</v>
          </cell>
          <cell r="M278" t="str">
            <v>T</v>
          </cell>
        </row>
        <row r="279">
          <cell r="A279">
            <v>278</v>
          </cell>
          <cell r="B279" t="str">
            <v>TAHA Wilfred</v>
          </cell>
          <cell r="C279">
            <v>31256</v>
          </cell>
          <cell r="D279" t="str">
            <v>H</v>
          </cell>
          <cell r="E279" t="str">
            <v>MATAPO Heirani</v>
          </cell>
          <cell r="F279">
            <v>31392</v>
          </cell>
          <cell r="G279" t="str">
            <v>H</v>
          </cell>
          <cell r="H279" t="str">
            <v>TAMARII VAIANAE</v>
          </cell>
          <cell r="I279" t="str">
            <v>MOOREA</v>
          </cell>
          <cell r="J279" t="str">
            <v>TO'A</v>
          </cell>
          <cell r="K279" t="str">
            <v>HOMME</v>
          </cell>
          <cell r="L279" t="str">
            <v>TO'A HOMME</v>
          </cell>
          <cell r="M279" t="str">
            <v>T</v>
          </cell>
        </row>
        <row r="280">
          <cell r="A280">
            <v>279</v>
          </cell>
          <cell r="B280" t="str">
            <v>GRAND-PITTMAN Gary</v>
          </cell>
          <cell r="C280">
            <v>31970</v>
          </cell>
          <cell r="D280" t="str">
            <v>H</v>
          </cell>
          <cell r="E280" t="str">
            <v>TIAOAO Averii-Junior</v>
          </cell>
          <cell r="F280">
            <v>34719</v>
          </cell>
          <cell r="G280" t="str">
            <v>H</v>
          </cell>
          <cell r="H280" t="str">
            <v>MAROA BASUER XTEAM</v>
          </cell>
          <cell r="I280" t="str">
            <v>MOOREA</v>
          </cell>
          <cell r="J280" t="str">
            <v>TO'A</v>
          </cell>
          <cell r="K280" t="str">
            <v>HOMME</v>
          </cell>
          <cell r="L280" t="str">
            <v>TO'A HOMME</v>
          </cell>
          <cell r="M280" t="str">
            <v>T</v>
          </cell>
        </row>
        <row r="281">
          <cell r="A281">
            <v>280</v>
          </cell>
          <cell r="B281" t="str">
            <v>TAUATERUATU Vaerea</v>
          </cell>
          <cell r="C281">
            <v>27488</v>
          </cell>
          <cell r="D281" t="str">
            <v>H</v>
          </cell>
          <cell r="E281" t="str">
            <v>TUOHE Dave</v>
          </cell>
          <cell r="F281">
            <v>26348</v>
          </cell>
          <cell r="G281" t="str">
            <v>H</v>
          </cell>
          <cell r="H281" t="str">
            <v>HILTON</v>
          </cell>
          <cell r="I281" t="str">
            <v>MOOREA</v>
          </cell>
          <cell r="J281" t="str">
            <v>TO'A</v>
          </cell>
          <cell r="K281" t="str">
            <v>HOMME</v>
          </cell>
          <cell r="L281" t="str">
            <v>TO'A HOMME</v>
          </cell>
          <cell r="M281" t="str">
            <v>T</v>
          </cell>
        </row>
        <row r="282">
          <cell r="A282">
            <v>281</v>
          </cell>
          <cell r="B282" t="str">
            <v>BRUNEAU Prisca</v>
          </cell>
          <cell r="C282">
            <v>32317</v>
          </cell>
          <cell r="D282" t="str">
            <v>F</v>
          </cell>
          <cell r="E282" t="str">
            <v>VAN-BASTOLAER Victor</v>
          </cell>
          <cell r="F282">
            <v>31138</v>
          </cell>
          <cell r="G282" t="str">
            <v>H</v>
          </cell>
          <cell r="H282"/>
          <cell r="I282" t="str">
            <v>MOOREA</v>
          </cell>
          <cell r="J282" t="str">
            <v>TO'A</v>
          </cell>
          <cell r="K282" t="str">
            <v>MIXTE</v>
          </cell>
          <cell r="L282" t="str">
            <v>TO'A MIXTE</v>
          </cell>
          <cell r="M282" t="str">
            <v>T</v>
          </cell>
        </row>
        <row r="283">
          <cell r="A283">
            <v>282</v>
          </cell>
          <cell r="B283" t="str">
            <v>MAIHOTA Tetuarii</v>
          </cell>
          <cell r="C283">
            <v>29889</v>
          </cell>
          <cell r="D283" t="str">
            <v>H</v>
          </cell>
          <cell r="E283" t="str">
            <v>MAITIA Tauirarii</v>
          </cell>
          <cell r="F283">
            <v>29342</v>
          </cell>
          <cell r="G283" t="str">
            <v>H</v>
          </cell>
          <cell r="H283" t="str">
            <v>HILTON</v>
          </cell>
          <cell r="I283" t="str">
            <v>MOOREA</v>
          </cell>
          <cell r="J283" t="str">
            <v>TO'A</v>
          </cell>
          <cell r="K283" t="str">
            <v>HOMME</v>
          </cell>
          <cell r="L283" t="str">
            <v>TO'A HOMME</v>
          </cell>
          <cell r="M283" t="str">
            <v>T</v>
          </cell>
        </row>
        <row r="284">
          <cell r="A284">
            <v>283</v>
          </cell>
          <cell r="B284" t="str">
            <v>KOKAUANI Fabien</v>
          </cell>
          <cell r="C284">
            <v>28197</v>
          </cell>
          <cell r="D284" t="str">
            <v>H</v>
          </cell>
          <cell r="E284" t="str">
            <v>NG Pascal</v>
          </cell>
          <cell r="F284">
            <v>24652</v>
          </cell>
          <cell r="G284" t="str">
            <v>H</v>
          </cell>
          <cell r="H284"/>
          <cell r="I284" t="str">
            <v>MOOREA</v>
          </cell>
          <cell r="J284" t="str">
            <v>TO'A</v>
          </cell>
          <cell r="K284" t="str">
            <v>HOMME</v>
          </cell>
          <cell r="L284" t="str">
            <v>TO'A HOMME</v>
          </cell>
          <cell r="M284" t="str">
            <v>T</v>
          </cell>
        </row>
        <row r="285">
          <cell r="A285">
            <v>284</v>
          </cell>
          <cell r="B285" t="str">
            <v>RICHMOND Matahi</v>
          </cell>
          <cell r="C285">
            <v>29354</v>
          </cell>
          <cell r="D285" t="str">
            <v>H</v>
          </cell>
          <cell r="E285" t="str">
            <v>RAPARII Tamatoa</v>
          </cell>
          <cell r="F285">
            <v>30909</v>
          </cell>
          <cell r="G285" t="str">
            <v>H</v>
          </cell>
          <cell r="H285"/>
          <cell r="I285" t="str">
            <v>MOOREA</v>
          </cell>
          <cell r="J285" t="str">
            <v>TO'A</v>
          </cell>
          <cell r="K285" t="str">
            <v>HOMME</v>
          </cell>
          <cell r="L285" t="str">
            <v>TO'A HOMME</v>
          </cell>
          <cell r="M285" t="str">
            <v>T</v>
          </cell>
        </row>
        <row r="286">
          <cell r="A286">
            <v>285</v>
          </cell>
          <cell r="B286" t="str">
            <v>WHITE Randolphe</v>
          </cell>
          <cell r="C286">
            <v>18266</v>
          </cell>
          <cell r="D286" t="str">
            <v>H</v>
          </cell>
          <cell r="E286" t="str">
            <v>HAREHOE Léon</v>
          </cell>
          <cell r="F286">
            <v>24573</v>
          </cell>
          <cell r="G286" t="str">
            <v>H</v>
          </cell>
          <cell r="H286" t="str">
            <v>TMC</v>
          </cell>
          <cell r="I286" t="str">
            <v>MOOREA</v>
          </cell>
          <cell r="J286" t="str">
            <v>TO'A</v>
          </cell>
          <cell r="K286" t="str">
            <v>HOMME</v>
          </cell>
          <cell r="L286" t="str">
            <v>TO'A HOMME</v>
          </cell>
          <cell r="M286" t="str">
            <v>T</v>
          </cell>
        </row>
        <row r="287">
          <cell r="A287">
            <v>286</v>
          </cell>
          <cell r="B287" t="str">
            <v>DHAENENS Laurence</v>
          </cell>
          <cell r="C287">
            <v>26542</v>
          </cell>
          <cell r="D287" t="str">
            <v>F</v>
          </cell>
          <cell r="E287" t="str">
            <v>MISSELIS Sophie</v>
          </cell>
          <cell r="F287">
            <v>26041</v>
          </cell>
          <cell r="G287" t="str">
            <v>F</v>
          </cell>
          <cell r="H287" t="str">
            <v>WOW</v>
          </cell>
          <cell r="I287" t="str">
            <v>MOOREA</v>
          </cell>
          <cell r="J287" t="str">
            <v>TO'A</v>
          </cell>
          <cell r="K287" t="str">
            <v>FEMME</v>
          </cell>
          <cell r="L287" t="str">
            <v>TO'A FEMME</v>
          </cell>
          <cell r="M287" t="str">
            <v>T</v>
          </cell>
        </row>
        <row r="288">
          <cell r="A288">
            <v>287</v>
          </cell>
          <cell r="B288" t="str">
            <v>VETIER Franck</v>
          </cell>
          <cell r="C288">
            <v>24078</v>
          </cell>
          <cell r="D288" t="str">
            <v>H</v>
          </cell>
          <cell r="E288" t="str">
            <v>PONT Serge</v>
          </cell>
          <cell r="F288">
            <v>21502</v>
          </cell>
          <cell r="G288" t="str">
            <v>H</v>
          </cell>
          <cell r="H288" t="str">
            <v>MOOREA COURSIER</v>
          </cell>
          <cell r="I288" t="str">
            <v>MOOREA</v>
          </cell>
          <cell r="J288" t="str">
            <v>TO'A</v>
          </cell>
          <cell r="K288" t="str">
            <v>HOMME</v>
          </cell>
          <cell r="L288" t="str">
            <v>TO'A HOMME</v>
          </cell>
          <cell r="M288" t="str">
            <v>T</v>
          </cell>
        </row>
        <row r="289">
          <cell r="A289">
            <v>288</v>
          </cell>
          <cell r="B289" t="str">
            <v>TAHUHUTERANI William</v>
          </cell>
          <cell r="C289">
            <v>29724</v>
          </cell>
          <cell r="D289" t="str">
            <v>H</v>
          </cell>
          <cell r="E289" t="str">
            <v>ECHEVARRIA Alexis</v>
          </cell>
          <cell r="F289">
            <v>29814</v>
          </cell>
          <cell r="G289" t="str">
            <v>H</v>
          </cell>
          <cell r="H289"/>
          <cell r="I289" t="str">
            <v>MOOREA</v>
          </cell>
          <cell r="J289" t="str">
            <v>TO'A</v>
          </cell>
          <cell r="K289" t="str">
            <v>HOMME</v>
          </cell>
          <cell r="L289" t="str">
            <v>TO'A HOMME</v>
          </cell>
          <cell r="M289" t="str">
            <v>T</v>
          </cell>
        </row>
        <row r="290">
          <cell r="A290">
            <v>289</v>
          </cell>
          <cell r="B290" t="str">
            <v>AMARU Ioane</v>
          </cell>
          <cell r="C290">
            <v>31987</v>
          </cell>
          <cell r="D290" t="str">
            <v>H</v>
          </cell>
          <cell r="E290" t="str">
            <v>KAUTAI Manutea</v>
          </cell>
          <cell r="F290">
            <v>32463</v>
          </cell>
          <cell r="G290" t="str">
            <v>H</v>
          </cell>
          <cell r="H290" t="str">
            <v>TAHI TE"EA</v>
          </cell>
          <cell r="I290" t="str">
            <v>MOOREA</v>
          </cell>
          <cell r="J290" t="str">
            <v>TO'A</v>
          </cell>
          <cell r="K290" t="str">
            <v>HOMME</v>
          </cell>
          <cell r="L290" t="str">
            <v>TO'A HOMME</v>
          </cell>
          <cell r="M290" t="str">
            <v>T</v>
          </cell>
        </row>
        <row r="291">
          <cell r="A291">
            <v>290</v>
          </cell>
          <cell r="B291"/>
          <cell r="C291"/>
          <cell r="D291"/>
          <cell r="E291"/>
          <cell r="F291"/>
          <cell r="G291"/>
          <cell r="H291"/>
          <cell r="I291"/>
          <cell r="J291"/>
          <cell r="K291" t="str">
            <v xml:space="preserve"> </v>
          </cell>
          <cell r="L291" t="str">
            <v xml:space="preserve">  </v>
          </cell>
          <cell r="M291" t="str">
            <v/>
          </cell>
        </row>
        <row r="292">
          <cell r="A292">
            <v>291</v>
          </cell>
          <cell r="B292" t="str">
            <v>HAUMANI Temaerehia</v>
          </cell>
          <cell r="C292">
            <v>31048</v>
          </cell>
          <cell r="D292" t="str">
            <v>H</v>
          </cell>
          <cell r="E292" t="str">
            <v>HAUMANI Hitiava</v>
          </cell>
          <cell r="F292">
            <v>33653</v>
          </cell>
          <cell r="G292" t="str">
            <v>H</v>
          </cell>
          <cell r="H292"/>
          <cell r="I292" t="str">
            <v>MOOREA</v>
          </cell>
          <cell r="J292" t="str">
            <v>TO'A</v>
          </cell>
          <cell r="K292" t="str">
            <v>HOMME</v>
          </cell>
          <cell r="L292" t="str">
            <v>TO'A HOMME</v>
          </cell>
          <cell r="M292" t="str">
            <v>T</v>
          </cell>
        </row>
        <row r="293">
          <cell r="A293">
            <v>292</v>
          </cell>
          <cell r="B293" t="str">
            <v>OOPA Teddy</v>
          </cell>
          <cell r="C293">
            <v>29890</v>
          </cell>
          <cell r="D293" t="str">
            <v>H</v>
          </cell>
          <cell r="E293" t="str">
            <v>LEOCE MOUK SAN Kévin</v>
          </cell>
          <cell r="F293">
            <v>30274</v>
          </cell>
          <cell r="G293" t="str">
            <v>H</v>
          </cell>
          <cell r="H293" t="str">
            <v>TEAM PATRIOT</v>
          </cell>
          <cell r="I293" t="str">
            <v>MOOREA</v>
          </cell>
          <cell r="J293" t="str">
            <v>TO'A</v>
          </cell>
          <cell r="K293" t="str">
            <v>HOMME</v>
          </cell>
          <cell r="L293" t="str">
            <v>TO'A HOMME</v>
          </cell>
          <cell r="M293" t="str">
            <v>T</v>
          </cell>
        </row>
        <row r="294">
          <cell r="A294">
            <v>293</v>
          </cell>
          <cell r="B294" t="str">
            <v>TAUMIHAU Jenny</v>
          </cell>
          <cell r="C294">
            <v>27480</v>
          </cell>
          <cell r="D294" t="str">
            <v>F</v>
          </cell>
          <cell r="E294" t="str">
            <v>MEGE Emmanuel</v>
          </cell>
          <cell r="F294">
            <v>23850</v>
          </cell>
          <cell r="G294" t="str">
            <v>F</v>
          </cell>
          <cell r="H294" t="str">
            <v>TAMARII MOOREA</v>
          </cell>
          <cell r="I294" t="str">
            <v>MOOREA</v>
          </cell>
          <cell r="J294" t="str">
            <v>TO'A</v>
          </cell>
          <cell r="K294" t="str">
            <v>FEMME</v>
          </cell>
          <cell r="L294" t="str">
            <v>TO'A FEMME</v>
          </cell>
          <cell r="M294" t="str">
            <v>T</v>
          </cell>
        </row>
        <row r="295">
          <cell r="A295">
            <v>294</v>
          </cell>
          <cell r="B295" t="str">
            <v>VETIER Mireille</v>
          </cell>
          <cell r="C295">
            <v>24408</v>
          </cell>
          <cell r="D295" t="str">
            <v>F</v>
          </cell>
          <cell r="E295" t="str">
            <v>PERRIN Anne</v>
          </cell>
          <cell r="F295">
            <v>26105</v>
          </cell>
          <cell r="G295" t="str">
            <v>F</v>
          </cell>
          <cell r="H295"/>
          <cell r="I295" t="str">
            <v>MOOREA</v>
          </cell>
          <cell r="J295" t="str">
            <v>TO'A</v>
          </cell>
          <cell r="K295" t="str">
            <v>FEMME</v>
          </cell>
          <cell r="L295" t="str">
            <v>TO'A FEMME</v>
          </cell>
          <cell r="M295" t="str">
            <v>T</v>
          </cell>
        </row>
        <row r="296">
          <cell r="A296">
            <v>295</v>
          </cell>
          <cell r="B296" t="str">
            <v>MOEINO Maitha</v>
          </cell>
          <cell r="C296">
            <v>27649</v>
          </cell>
          <cell r="D296" t="str">
            <v>H</v>
          </cell>
          <cell r="E296" t="str">
            <v>TEARIKI Manutahi</v>
          </cell>
          <cell r="F296">
            <v>26797</v>
          </cell>
          <cell r="G296" t="str">
            <v>H</v>
          </cell>
          <cell r="H296" t="str">
            <v>TOHIVE'A VA'A</v>
          </cell>
          <cell r="I296" t="str">
            <v>MOOREA</v>
          </cell>
          <cell r="J296" t="str">
            <v>TO'A</v>
          </cell>
          <cell r="K296" t="str">
            <v>HOMME</v>
          </cell>
          <cell r="L296" t="str">
            <v>TO'A HOMME</v>
          </cell>
          <cell r="M296" t="str">
            <v>T</v>
          </cell>
        </row>
        <row r="297">
          <cell r="A297">
            <v>296</v>
          </cell>
          <cell r="B297" t="str">
            <v>RICHMOND Heifara</v>
          </cell>
          <cell r="C297">
            <v>25681</v>
          </cell>
          <cell r="D297" t="str">
            <v>F</v>
          </cell>
          <cell r="E297" t="str">
            <v>ANI Noe</v>
          </cell>
          <cell r="F297">
            <v>33146</v>
          </cell>
          <cell r="G297" t="str">
            <v>H</v>
          </cell>
          <cell r="H297" t="str">
            <v>TIPANIER MOOREA</v>
          </cell>
          <cell r="I297" t="str">
            <v>MOOREA</v>
          </cell>
          <cell r="J297" t="str">
            <v>TO'A</v>
          </cell>
          <cell r="K297" t="str">
            <v>MIXTE</v>
          </cell>
          <cell r="L297" t="str">
            <v>TO'A MIXTE</v>
          </cell>
          <cell r="M297" t="str">
            <v>T</v>
          </cell>
        </row>
        <row r="298">
          <cell r="A298">
            <v>297</v>
          </cell>
          <cell r="B298" t="str">
            <v>AMARU Vicky</v>
          </cell>
          <cell r="C298">
            <v>32559</v>
          </cell>
          <cell r="D298" t="str">
            <v>H</v>
          </cell>
          <cell r="E298" t="str">
            <v>ANDING Raimoana</v>
          </cell>
          <cell r="F298">
            <v>31626</v>
          </cell>
          <cell r="G298" t="str">
            <v>H</v>
          </cell>
          <cell r="H298" t="str">
            <v>LES YACOUSINS</v>
          </cell>
          <cell r="I298" t="str">
            <v>MOOREA</v>
          </cell>
          <cell r="J298" t="str">
            <v>TO'A</v>
          </cell>
          <cell r="K298" t="str">
            <v>HOMME</v>
          </cell>
          <cell r="L298" t="str">
            <v>TO'A HOMME</v>
          </cell>
          <cell r="M298" t="str">
            <v>T</v>
          </cell>
        </row>
        <row r="299">
          <cell r="A299">
            <v>298</v>
          </cell>
          <cell r="B299" t="str">
            <v>HO Raimana</v>
          </cell>
          <cell r="C299">
            <v>28435</v>
          </cell>
          <cell r="D299" t="str">
            <v>H</v>
          </cell>
          <cell r="E299" t="str">
            <v>CHUNG Sylvie</v>
          </cell>
          <cell r="F299">
            <v>28783</v>
          </cell>
          <cell r="G299" t="str">
            <v>F</v>
          </cell>
          <cell r="H299" t="str">
            <v>ALOHA OWAHH</v>
          </cell>
          <cell r="I299" t="str">
            <v>MOOREA</v>
          </cell>
          <cell r="J299" t="str">
            <v>TO'A</v>
          </cell>
          <cell r="K299" t="str">
            <v>MIXTE</v>
          </cell>
          <cell r="L299" t="str">
            <v>TO'A MIXTE</v>
          </cell>
          <cell r="M299" t="str">
            <v>T</v>
          </cell>
        </row>
        <row r="300">
          <cell r="A300">
            <v>299</v>
          </cell>
          <cell r="B300" t="str">
            <v>THENOT Françoise</v>
          </cell>
          <cell r="C300">
            <v>18389</v>
          </cell>
          <cell r="D300" t="str">
            <v>F</v>
          </cell>
          <cell r="E300" t="str">
            <v>KOENIG Magdalena</v>
          </cell>
          <cell r="F300">
            <v>32650</v>
          </cell>
          <cell r="G300" t="str">
            <v>F</v>
          </cell>
          <cell r="H300" t="str">
            <v>KOENIG/THENOT</v>
          </cell>
          <cell r="I300" t="str">
            <v>MOOREA</v>
          </cell>
          <cell r="J300" t="str">
            <v>TO'A</v>
          </cell>
          <cell r="K300" t="str">
            <v>FEMME</v>
          </cell>
          <cell r="L300" t="str">
            <v>TO'A FEMME</v>
          </cell>
          <cell r="M300" t="str">
            <v>T</v>
          </cell>
        </row>
        <row r="301">
          <cell r="A301">
            <v>300</v>
          </cell>
          <cell r="B301" t="str">
            <v>BIAREZ Philippe</v>
          </cell>
          <cell r="C301">
            <v>21720</v>
          </cell>
          <cell r="D301" t="str">
            <v>H</v>
          </cell>
          <cell r="E301" t="str">
            <v>BUCHIN Michel</v>
          </cell>
          <cell r="F301">
            <v>20704</v>
          </cell>
          <cell r="G301" t="str">
            <v>H</v>
          </cell>
          <cell r="H301" t="str">
            <v>AS TOHIVEA VA'A</v>
          </cell>
          <cell r="I301" t="str">
            <v>MOOREA</v>
          </cell>
          <cell r="J301" t="str">
            <v>TO'A</v>
          </cell>
          <cell r="K301" t="str">
            <v>HOMME</v>
          </cell>
          <cell r="L301" t="str">
            <v>TO'A HOMME</v>
          </cell>
          <cell r="M301" t="str">
            <v>T</v>
          </cell>
        </row>
        <row r="302">
          <cell r="A302">
            <v>301</v>
          </cell>
          <cell r="B302" t="str">
            <v>GUYOT-SIONNEST Zoran</v>
          </cell>
          <cell r="C302">
            <v>29880</v>
          </cell>
          <cell r="D302" t="str">
            <v>H</v>
          </cell>
          <cell r="E302" t="str">
            <v>TERIINOHORAI Willard</v>
          </cell>
          <cell r="F302">
            <v>32187</v>
          </cell>
          <cell r="G302" t="str">
            <v>H</v>
          </cell>
          <cell r="H302" t="str">
            <v>TOHIVE'A VA'A</v>
          </cell>
          <cell r="I302" t="str">
            <v>MOOREA</v>
          </cell>
          <cell r="J302" t="str">
            <v>TO'A</v>
          </cell>
          <cell r="K302" t="str">
            <v>HOMME</v>
          </cell>
          <cell r="L302" t="str">
            <v>TO'A HOMME</v>
          </cell>
          <cell r="M302" t="str">
            <v>T</v>
          </cell>
        </row>
        <row r="303">
          <cell r="A303">
            <v>302</v>
          </cell>
          <cell r="B303" t="str">
            <v>HOTELLIER Yohan</v>
          </cell>
          <cell r="C303">
            <v>27870</v>
          </cell>
          <cell r="D303" t="str">
            <v>H</v>
          </cell>
          <cell r="E303" t="str">
            <v>LUBIN Thomas</v>
          </cell>
          <cell r="F303">
            <v>32628</v>
          </cell>
          <cell r="G303" t="str">
            <v>H</v>
          </cell>
          <cell r="H303" t="str">
            <v>La PAIRE …</v>
          </cell>
          <cell r="I303" t="str">
            <v>MOOREA</v>
          </cell>
          <cell r="J303" t="str">
            <v>TO'A</v>
          </cell>
          <cell r="K303" t="str">
            <v>HOMME</v>
          </cell>
          <cell r="L303" t="str">
            <v>TO'A HOMME</v>
          </cell>
          <cell r="M303" t="str">
            <v>T</v>
          </cell>
        </row>
        <row r="304">
          <cell r="A304">
            <v>303</v>
          </cell>
          <cell r="B304" t="str">
            <v>TUTAIRI Marc</v>
          </cell>
          <cell r="C304">
            <v>25208</v>
          </cell>
          <cell r="D304" t="str">
            <v>H</v>
          </cell>
          <cell r="E304" t="str">
            <v>TERE Heinui</v>
          </cell>
          <cell r="F304">
            <v>31344</v>
          </cell>
          <cell r="G304" t="str">
            <v>H</v>
          </cell>
          <cell r="H304"/>
          <cell r="I304" t="str">
            <v>MOOREA</v>
          </cell>
          <cell r="J304" t="str">
            <v>TO'A</v>
          </cell>
          <cell r="K304" t="str">
            <v>HOMME</v>
          </cell>
          <cell r="L304" t="str">
            <v>TO'A HOMME</v>
          </cell>
          <cell r="M304" t="str">
            <v>T</v>
          </cell>
        </row>
        <row r="305">
          <cell r="A305">
            <v>304</v>
          </cell>
          <cell r="B305" t="str">
            <v>TEPAU Emmanuel</v>
          </cell>
          <cell r="C305">
            <v>31782</v>
          </cell>
          <cell r="D305" t="str">
            <v>H</v>
          </cell>
          <cell r="E305" t="str">
            <v>HARING Heidi</v>
          </cell>
          <cell r="F305">
            <v>24508</v>
          </cell>
          <cell r="G305" t="str">
            <v>F</v>
          </cell>
          <cell r="H305" t="str">
            <v>AS TOHIVEA VA'A</v>
          </cell>
          <cell r="I305" t="str">
            <v>MOOREA</v>
          </cell>
          <cell r="J305" t="str">
            <v>TO'A</v>
          </cell>
          <cell r="K305" t="str">
            <v>MIXTE</v>
          </cell>
          <cell r="L305" t="str">
            <v>TO'A MIXTE</v>
          </cell>
          <cell r="M305" t="str">
            <v>T</v>
          </cell>
        </row>
        <row r="306">
          <cell r="A306">
            <v>305</v>
          </cell>
          <cell r="B306" t="str">
            <v>BROSSE Isabelle</v>
          </cell>
          <cell r="C306">
            <v>24229</v>
          </cell>
          <cell r="D306" t="str">
            <v>F</v>
          </cell>
          <cell r="E306" t="str">
            <v>BERNICOT Caroline</v>
          </cell>
          <cell r="F306">
            <v>25169</v>
          </cell>
          <cell r="G306" t="str">
            <v>F</v>
          </cell>
          <cell r="H306" t="str">
            <v>PEARL ROMANCE</v>
          </cell>
          <cell r="I306" t="str">
            <v>MOOREA</v>
          </cell>
          <cell r="J306" t="str">
            <v>TO'A</v>
          </cell>
          <cell r="K306" t="str">
            <v>FEMME</v>
          </cell>
          <cell r="L306" t="str">
            <v>TO'A FEMME</v>
          </cell>
          <cell r="M306" t="str">
            <v>T</v>
          </cell>
        </row>
        <row r="307">
          <cell r="A307">
            <v>306</v>
          </cell>
          <cell r="B307" t="str">
            <v>TEINAURI Heimana</v>
          </cell>
          <cell r="C307">
            <v>31470</v>
          </cell>
          <cell r="D307" t="str">
            <v>H</v>
          </cell>
          <cell r="E307" t="str">
            <v>PITTMAN Toatea</v>
          </cell>
          <cell r="F307">
            <v>32620</v>
          </cell>
          <cell r="G307" t="str">
            <v>H</v>
          </cell>
          <cell r="H307"/>
          <cell r="I307" t="str">
            <v>MOOREA</v>
          </cell>
          <cell r="J307" t="str">
            <v>TO'A</v>
          </cell>
          <cell r="K307" t="str">
            <v>HOMME</v>
          </cell>
          <cell r="L307" t="str">
            <v>TO'A HOMME</v>
          </cell>
          <cell r="M307" t="str">
            <v>T</v>
          </cell>
        </row>
        <row r="308">
          <cell r="A308">
            <v>307</v>
          </cell>
          <cell r="B308" t="str">
            <v>GEORGE Nathalie</v>
          </cell>
          <cell r="C308">
            <v>25295</v>
          </cell>
          <cell r="D308" t="str">
            <v>F</v>
          </cell>
          <cell r="E308" t="str">
            <v>CLAUDE Barbara</v>
          </cell>
          <cell r="F308">
            <v>27694</v>
          </cell>
          <cell r="G308" t="str">
            <v>F</v>
          </cell>
          <cell r="H308" t="str">
            <v>DAIQUIRI</v>
          </cell>
          <cell r="I308" t="str">
            <v>MOOREA</v>
          </cell>
          <cell r="J308" t="str">
            <v>TO'A</v>
          </cell>
          <cell r="K308" t="str">
            <v>FEMME</v>
          </cell>
          <cell r="L308" t="str">
            <v>TO'A FEMME</v>
          </cell>
          <cell r="M308" t="str">
            <v>T</v>
          </cell>
        </row>
        <row r="309">
          <cell r="A309">
            <v>308</v>
          </cell>
          <cell r="B309" t="str">
            <v>DEFOSSEZ Jérôme</v>
          </cell>
          <cell r="C309">
            <v>22989</v>
          </cell>
          <cell r="D309" t="str">
            <v>H</v>
          </cell>
          <cell r="E309" t="str">
            <v>DEFOSSEZ Stéphanie</v>
          </cell>
          <cell r="F309">
            <v>26005</v>
          </cell>
          <cell r="G309" t="str">
            <v>F</v>
          </cell>
          <cell r="H309" t="str">
            <v>PEARLESCENCE</v>
          </cell>
          <cell r="I309" t="str">
            <v>MOOREA</v>
          </cell>
          <cell r="J309" t="str">
            <v>TO'A</v>
          </cell>
          <cell r="K309" t="str">
            <v>MIXTE</v>
          </cell>
          <cell r="L309" t="str">
            <v>TO'A MIXTE</v>
          </cell>
          <cell r="M309" t="str">
            <v>T</v>
          </cell>
        </row>
        <row r="310">
          <cell r="A310">
            <v>309</v>
          </cell>
          <cell r="B310" t="str">
            <v>TINORUA Reiatua</v>
          </cell>
          <cell r="C310">
            <v>34297</v>
          </cell>
          <cell r="D310" t="str">
            <v>H</v>
          </cell>
          <cell r="E310" t="str">
            <v>TAPUTUARAI Tahitia</v>
          </cell>
          <cell r="F310">
            <v>35116</v>
          </cell>
          <cell r="G310" t="str">
            <v>H</v>
          </cell>
          <cell r="H310" t="str">
            <v>TEAM MOU'A PUTA</v>
          </cell>
          <cell r="I310" t="str">
            <v>MOOREA</v>
          </cell>
          <cell r="J310" t="str">
            <v>TO'A</v>
          </cell>
          <cell r="K310" t="str">
            <v>HOMME</v>
          </cell>
          <cell r="L310" t="str">
            <v>TO'A HOMME</v>
          </cell>
          <cell r="M310" t="str">
            <v>T</v>
          </cell>
        </row>
        <row r="311">
          <cell r="A311">
            <v>310</v>
          </cell>
          <cell r="B311" t="str">
            <v>GEORGE Laurent</v>
          </cell>
          <cell r="C311">
            <v>24747</v>
          </cell>
          <cell r="D311" t="str">
            <v>H</v>
          </cell>
          <cell r="E311" t="str">
            <v>SCHMIT Thomas</v>
          </cell>
          <cell r="F311">
            <v>22746</v>
          </cell>
          <cell r="G311" t="str">
            <v>H</v>
          </cell>
          <cell r="H311" t="str">
            <v>LES TOGOLAIS</v>
          </cell>
          <cell r="I311" t="str">
            <v>MOOREA</v>
          </cell>
          <cell r="J311" t="str">
            <v>TO'A</v>
          </cell>
          <cell r="K311" t="str">
            <v>HOMME</v>
          </cell>
          <cell r="L311" t="str">
            <v>TO'A HOMME</v>
          </cell>
          <cell r="M311" t="str">
            <v>T</v>
          </cell>
        </row>
        <row r="312">
          <cell r="A312">
            <v>311</v>
          </cell>
          <cell r="B312" t="str">
            <v>NAHEI Davis</v>
          </cell>
          <cell r="C312">
            <v>31557</v>
          </cell>
          <cell r="D312" t="str">
            <v>H</v>
          </cell>
          <cell r="E312" t="str">
            <v>NAHEI Tupou</v>
          </cell>
          <cell r="F312">
            <v>33680</v>
          </cell>
          <cell r="G312" t="str">
            <v>H</v>
          </cell>
          <cell r="H312" t="str">
            <v>TE MOOREA CLUB</v>
          </cell>
          <cell r="I312" t="str">
            <v>MOOREA</v>
          </cell>
          <cell r="J312" t="str">
            <v>TO'A</v>
          </cell>
          <cell r="K312" t="str">
            <v>HOMME</v>
          </cell>
          <cell r="L312" t="str">
            <v>TO'A HOMME</v>
          </cell>
          <cell r="M312" t="str">
            <v>T</v>
          </cell>
        </row>
        <row r="313">
          <cell r="A313">
            <v>312</v>
          </cell>
          <cell r="B313" t="str">
            <v>NAHEI Teuira</v>
          </cell>
          <cell r="C313">
            <v>28337</v>
          </cell>
          <cell r="D313" t="str">
            <v>H</v>
          </cell>
          <cell r="E313" t="str">
            <v>MARUHI Matahi</v>
          </cell>
          <cell r="F313">
            <v>32226</v>
          </cell>
          <cell r="G313" t="str">
            <v>H</v>
          </cell>
          <cell r="H313"/>
          <cell r="I313" t="str">
            <v>MOOREA</v>
          </cell>
          <cell r="J313" t="str">
            <v>TO'A</v>
          </cell>
          <cell r="K313" t="str">
            <v>HOMME</v>
          </cell>
          <cell r="L313" t="str">
            <v>TO'A HOMME</v>
          </cell>
          <cell r="M313" t="str">
            <v>T</v>
          </cell>
        </row>
        <row r="314">
          <cell r="A314">
            <v>313</v>
          </cell>
          <cell r="B314" t="str">
            <v>TAMA Teihoarii</v>
          </cell>
          <cell r="C314">
            <v>33303</v>
          </cell>
          <cell r="D314" t="str">
            <v>H</v>
          </cell>
          <cell r="E314" t="str">
            <v>TIAAHU Emmanuel</v>
          </cell>
          <cell r="F314">
            <v>33524</v>
          </cell>
          <cell r="G314" t="str">
            <v>H</v>
          </cell>
          <cell r="H314"/>
          <cell r="I314" t="str">
            <v>MOOREA</v>
          </cell>
          <cell r="J314" t="str">
            <v>TO'A</v>
          </cell>
          <cell r="K314" t="str">
            <v>HOMME</v>
          </cell>
          <cell r="L314" t="str">
            <v>TO'A HOMME</v>
          </cell>
          <cell r="M314" t="str">
            <v>T</v>
          </cell>
        </row>
        <row r="315">
          <cell r="A315">
            <v>314</v>
          </cell>
          <cell r="B315" t="str">
            <v>TEATA Edwin-Tefana</v>
          </cell>
          <cell r="C315">
            <v>26971</v>
          </cell>
          <cell r="D315" t="str">
            <v>H</v>
          </cell>
          <cell r="E315" t="str">
            <v>TEATA Rowling Tetuanui</v>
          </cell>
          <cell r="F315">
            <v>33960</v>
          </cell>
          <cell r="G315" t="str">
            <v>H</v>
          </cell>
          <cell r="H315"/>
          <cell r="I315" t="str">
            <v>MOOREA</v>
          </cell>
          <cell r="J315" t="str">
            <v>TO'A</v>
          </cell>
          <cell r="K315" t="str">
            <v>HOMME</v>
          </cell>
          <cell r="L315" t="str">
            <v>TO'A HOMME</v>
          </cell>
          <cell r="M315" t="str">
            <v>T</v>
          </cell>
        </row>
        <row r="316">
          <cell r="A316">
            <v>315</v>
          </cell>
          <cell r="B316" t="str">
            <v>EMERY Aude</v>
          </cell>
          <cell r="C316">
            <v>32017</v>
          </cell>
          <cell r="D316" t="str">
            <v>F</v>
          </cell>
          <cell r="E316" t="str">
            <v>HOUOT Etienne</v>
          </cell>
          <cell r="F316">
            <v>29916</v>
          </cell>
          <cell r="G316" t="str">
            <v>H</v>
          </cell>
          <cell r="H316" t="str">
            <v>JFM ROTUI</v>
          </cell>
          <cell r="I316" t="str">
            <v>MOOREA</v>
          </cell>
          <cell r="J316" t="str">
            <v>TO'A</v>
          </cell>
          <cell r="K316" t="str">
            <v>MIXTE</v>
          </cell>
          <cell r="L316" t="str">
            <v>TO'A MIXTE</v>
          </cell>
          <cell r="M316" t="str">
            <v>T</v>
          </cell>
        </row>
        <row r="317">
          <cell r="A317">
            <v>316</v>
          </cell>
          <cell r="B317" t="str">
            <v>THIEME Vetea</v>
          </cell>
          <cell r="C317">
            <v>31842</v>
          </cell>
          <cell r="D317" t="str">
            <v>H</v>
          </cell>
          <cell r="E317" t="str">
            <v>FIRIAPU Picot</v>
          </cell>
          <cell r="F317">
            <v>28573</v>
          </cell>
          <cell r="G317" t="str">
            <v>H</v>
          </cell>
          <cell r="H317" t="str">
            <v>JFM ROTUI</v>
          </cell>
          <cell r="I317" t="str">
            <v>MOOREA</v>
          </cell>
          <cell r="J317" t="str">
            <v>TO'A</v>
          </cell>
          <cell r="K317" t="str">
            <v>HOMME</v>
          </cell>
          <cell r="L317" t="str">
            <v>TO'A HOMME</v>
          </cell>
          <cell r="M317" t="str">
            <v>T</v>
          </cell>
        </row>
        <row r="318">
          <cell r="A318">
            <v>317</v>
          </cell>
          <cell r="B318" t="str">
            <v>THIEME Dietrick Rainui</v>
          </cell>
          <cell r="C318">
            <v>30753</v>
          </cell>
          <cell r="D318" t="str">
            <v>H</v>
          </cell>
          <cell r="E318" t="str">
            <v>AUPHELLE Patrick</v>
          </cell>
          <cell r="F318">
            <v>32185</v>
          </cell>
          <cell r="G318" t="str">
            <v>H</v>
          </cell>
          <cell r="H318" t="str">
            <v>JFM ROTUI</v>
          </cell>
          <cell r="I318" t="str">
            <v>MOOREA</v>
          </cell>
          <cell r="J318" t="str">
            <v>TO'A</v>
          </cell>
          <cell r="K318" t="str">
            <v>HOMME</v>
          </cell>
          <cell r="L318" t="str">
            <v>TO'A HOMME</v>
          </cell>
          <cell r="M318" t="str">
            <v>T</v>
          </cell>
        </row>
        <row r="319">
          <cell r="A319">
            <v>318</v>
          </cell>
          <cell r="B319" t="str">
            <v>HAEREHOE Raihiti</v>
          </cell>
          <cell r="C319">
            <v>33509</v>
          </cell>
          <cell r="D319" t="str">
            <v>H</v>
          </cell>
          <cell r="E319" t="str">
            <v>TEINAURI Muera</v>
          </cell>
          <cell r="F319">
            <v>33005</v>
          </cell>
          <cell r="G319" t="str">
            <v>H</v>
          </cell>
          <cell r="H319" t="str">
            <v>JFM ROTUI</v>
          </cell>
          <cell r="I319" t="str">
            <v>MOOREA</v>
          </cell>
          <cell r="J319" t="str">
            <v>TO'A</v>
          </cell>
          <cell r="K319" t="str">
            <v>HOMME</v>
          </cell>
          <cell r="L319" t="str">
            <v>TO'A HOMME</v>
          </cell>
          <cell r="M319" t="str">
            <v>T</v>
          </cell>
        </row>
        <row r="320">
          <cell r="A320">
            <v>319</v>
          </cell>
          <cell r="B320" t="str">
            <v>TEHARURU Davida</v>
          </cell>
          <cell r="C320">
            <v>21465</v>
          </cell>
          <cell r="D320" t="str">
            <v>H</v>
          </cell>
          <cell r="E320" t="str">
            <v>PUAIRAU Paiatua</v>
          </cell>
          <cell r="F320">
            <v>28538</v>
          </cell>
          <cell r="G320" t="str">
            <v>H</v>
          </cell>
          <cell r="H320" t="str">
            <v>JFM ROTUI</v>
          </cell>
          <cell r="I320" t="str">
            <v>MOOREA</v>
          </cell>
          <cell r="J320" t="str">
            <v>TO'A</v>
          </cell>
          <cell r="K320" t="str">
            <v>HOMME</v>
          </cell>
          <cell r="L320" t="str">
            <v>TO'A HOMME</v>
          </cell>
          <cell r="M320" t="str">
            <v>T</v>
          </cell>
        </row>
        <row r="321">
          <cell r="A321">
            <v>320</v>
          </cell>
          <cell r="B321" t="str">
            <v>GUILLOUX Heiva</v>
          </cell>
          <cell r="C321">
            <v>25638</v>
          </cell>
          <cell r="D321" t="str">
            <v>F</v>
          </cell>
          <cell r="E321" t="str">
            <v>GUILLOUX Tevaite</v>
          </cell>
          <cell r="F321">
            <v>33159</v>
          </cell>
          <cell r="G321" t="str">
            <v>F</v>
          </cell>
          <cell r="H321"/>
          <cell r="I321" t="str">
            <v>MOOREA</v>
          </cell>
          <cell r="J321" t="str">
            <v>TO'A</v>
          </cell>
          <cell r="K321" t="str">
            <v>FEMME</v>
          </cell>
          <cell r="L321" t="str">
            <v>TO'A FEMME</v>
          </cell>
          <cell r="M321" t="str">
            <v>T</v>
          </cell>
        </row>
        <row r="322">
          <cell r="A322">
            <v>321</v>
          </cell>
          <cell r="B322" t="str">
            <v>TEHAHE Jean-Pierre</v>
          </cell>
          <cell r="C322">
            <v>23147</v>
          </cell>
          <cell r="D322" t="str">
            <v>H</v>
          </cell>
          <cell r="E322" t="str">
            <v>TEHAHE Thomas</v>
          </cell>
          <cell r="F322">
            <v>28544</v>
          </cell>
          <cell r="G322" t="str">
            <v>H</v>
          </cell>
          <cell r="H322"/>
          <cell r="I322" t="str">
            <v>MOOREA</v>
          </cell>
          <cell r="J322" t="str">
            <v>TO'A</v>
          </cell>
          <cell r="K322" t="str">
            <v>HOMME</v>
          </cell>
          <cell r="L322" t="str">
            <v>TO'A HOMME</v>
          </cell>
          <cell r="M322" t="str">
            <v>T</v>
          </cell>
        </row>
        <row r="323">
          <cell r="A323">
            <v>322</v>
          </cell>
          <cell r="B323" t="str">
            <v>ROUSSET Charles</v>
          </cell>
          <cell r="C323">
            <v>20972</v>
          </cell>
          <cell r="D323" t="str">
            <v>H</v>
          </cell>
          <cell r="E323" t="str">
            <v>ROUSSET Robi</v>
          </cell>
          <cell r="F323">
            <v>31307</v>
          </cell>
          <cell r="G323" t="str">
            <v>H</v>
          </cell>
          <cell r="H323" t="str">
            <v>COVE WATER</v>
          </cell>
          <cell r="I323" t="str">
            <v>MOOREA</v>
          </cell>
          <cell r="J323" t="str">
            <v>TO'A</v>
          </cell>
          <cell r="K323" t="str">
            <v>HOMME</v>
          </cell>
          <cell r="L323" t="str">
            <v>TO'A HOMME</v>
          </cell>
          <cell r="M323" t="str">
            <v>T</v>
          </cell>
        </row>
        <row r="324">
          <cell r="A324">
            <v>323</v>
          </cell>
          <cell r="B324" t="str">
            <v>PICQ Jonathan</v>
          </cell>
          <cell r="C324">
            <v>30134</v>
          </cell>
          <cell r="D324" t="str">
            <v>H</v>
          </cell>
          <cell r="E324" t="str">
            <v>MARE Wilfrid</v>
          </cell>
          <cell r="F324">
            <v>31792</v>
          </cell>
          <cell r="G324" t="str">
            <v>H</v>
          </cell>
          <cell r="H324"/>
          <cell r="I324" t="str">
            <v>MOOREA</v>
          </cell>
          <cell r="J324" t="str">
            <v>TO'A</v>
          </cell>
          <cell r="K324" t="str">
            <v>HOMME</v>
          </cell>
          <cell r="L324" t="str">
            <v>TO'A HOMME</v>
          </cell>
          <cell r="M324" t="str">
            <v>T</v>
          </cell>
        </row>
        <row r="325">
          <cell r="A325">
            <v>324</v>
          </cell>
          <cell r="B325" t="str">
            <v>CAPEL Jésus</v>
          </cell>
          <cell r="C325">
            <v>29072</v>
          </cell>
          <cell r="D325" t="str">
            <v>H</v>
          </cell>
          <cell r="E325" t="str">
            <v>TEAHU Tupea</v>
          </cell>
          <cell r="F325">
            <v>31519</v>
          </cell>
          <cell r="G325" t="str">
            <v>H</v>
          </cell>
          <cell r="H325" t="str">
            <v>SAPEURS POMPIERS N° 2</v>
          </cell>
          <cell r="I325" t="str">
            <v>MOOREA</v>
          </cell>
          <cell r="J325" t="str">
            <v>TO'A</v>
          </cell>
          <cell r="K325" t="str">
            <v>HOMME</v>
          </cell>
          <cell r="L325" t="str">
            <v>TO'A HOMME</v>
          </cell>
          <cell r="M325" t="str">
            <v>T</v>
          </cell>
        </row>
        <row r="326">
          <cell r="A326">
            <v>325</v>
          </cell>
          <cell r="B326" t="str">
            <v>PAPARA Edouard</v>
          </cell>
          <cell r="C326">
            <v>22543</v>
          </cell>
          <cell r="D326" t="str">
            <v>H</v>
          </cell>
          <cell r="E326" t="str">
            <v>PAPARA Valéline</v>
          </cell>
          <cell r="F326">
            <v>33010</v>
          </cell>
          <cell r="G326" t="str">
            <v>F</v>
          </cell>
          <cell r="H326" t="str">
            <v>MY GYM</v>
          </cell>
          <cell r="I326" t="str">
            <v>MOOREA</v>
          </cell>
          <cell r="J326" t="str">
            <v>TO'A</v>
          </cell>
          <cell r="K326" t="str">
            <v>MIXTE</v>
          </cell>
          <cell r="L326" t="str">
            <v>TO'A MIXTE</v>
          </cell>
          <cell r="M326" t="str">
            <v>T</v>
          </cell>
        </row>
        <row r="327">
          <cell r="A327">
            <v>326</v>
          </cell>
          <cell r="B327" t="str">
            <v>VERGNE Dominique</v>
          </cell>
          <cell r="C327">
            <v>27352</v>
          </cell>
          <cell r="D327" t="str">
            <v>H</v>
          </cell>
          <cell r="E327" t="str">
            <v>KAIMUKO Teva</v>
          </cell>
          <cell r="F327">
            <v>31653</v>
          </cell>
          <cell r="G327" t="str">
            <v>H</v>
          </cell>
          <cell r="H327" t="str">
            <v>POLYNESIENNE DES EAUX</v>
          </cell>
          <cell r="I327" t="str">
            <v>MOOREA</v>
          </cell>
          <cell r="J327" t="str">
            <v>TO'A</v>
          </cell>
          <cell r="K327" t="str">
            <v>HOMME</v>
          </cell>
          <cell r="L327" t="str">
            <v>TO'A HOMME</v>
          </cell>
          <cell r="M327" t="str">
            <v>T</v>
          </cell>
        </row>
        <row r="328">
          <cell r="A328">
            <v>327</v>
          </cell>
          <cell r="B328" t="str">
            <v>FAGU Tereva</v>
          </cell>
          <cell r="C328">
            <v>28724</v>
          </cell>
          <cell r="D328" t="str">
            <v>H</v>
          </cell>
          <cell r="E328" t="str">
            <v>PARISSEAUX Alexandre</v>
          </cell>
          <cell r="F328">
            <v>30647</v>
          </cell>
          <cell r="G328" t="str">
            <v>H</v>
          </cell>
          <cell r="H328" t="str">
            <v>POLYNESIENNE DES EAUX</v>
          </cell>
          <cell r="I328" t="str">
            <v>MOOREA</v>
          </cell>
          <cell r="J328" t="str">
            <v>TO'A</v>
          </cell>
          <cell r="K328" t="str">
            <v>HOMME</v>
          </cell>
          <cell r="L328" t="str">
            <v>TO'A HOMME</v>
          </cell>
          <cell r="M328" t="str">
            <v>T</v>
          </cell>
        </row>
        <row r="329">
          <cell r="A329">
            <v>328</v>
          </cell>
          <cell r="B329" t="str">
            <v>ROCHETTE Elvys</v>
          </cell>
          <cell r="C329">
            <v>28061</v>
          </cell>
          <cell r="D329" t="str">
            <v>H</v>
          </cell>
          <cell r="E329" t="str">
            <v>TEMARII Aimé</v>
          </cell>
          <cell r="F329">
            <v>26708</v>
          </cell>
          <cell r="G329" t="str">
            <v>H</v>
          </cell>
          <cell r="H329"/>
          <cell r="I329"/>
          <cell r="J329" t="str">
            <v>TO'A</v>
          </cell>
          <cell r="K329" t="str">
            <v>HOMME</v>
          </cell>
          <cell r="L329" t="str">
            <v>TO'A HOMME</v>
          </cell>
          <cell r="M329" t="str">
            <v>T</v>
          </cell>
        </row>
        <row r="330">
          <cell r="A330">
            <v>329</v>
          </cell>
          <cell r="B330"/>
          <cell r="C330"/>
          <cell r="D330"/>
          <cell r="E330"/>
          <cell r="F330"/>
          <cell r="G330"/>
          <cell r="H330"/>
          <cell r="I330"/>
          <cell r="J330"/>
          <cell r="K330" t="str">
            <v xml:space="preserve"> </v>
          </cell>
          <cell r="L330" t="str">
            <v xml:space="preserve">  </v>
          </cell>
          <cell r="M330" t="str">
            <v/>
          </cell>
        </row>
        <row r="331">
          <cell r="A331">
            <v>330</v>
          </cell>
          <cell r="B331"/>
          <cell r="C331"/>
          <cell r="D331"/>
          <cell r="E331"/>
          <cell r="F331"/>
          <cell r="G331"/>
          <cell r="H331"/>
          <cell r="I331"/>
          <cell r="J331"/>
          <cell r="K331" t="str">
            <v xml:space="preserve"> </v>
          </cell>
          <cell r="L331" t="str">
            <v xml:space="preserve">  </v>
          </cell>
          <cell r="M331" t="str">
            <v/>
          </cell>
        </row>
        <row r="332">
          <cell r="A332">
            <v>331</v>
          </cell>
          <cell r="B332"/>
          <cell r="C332"/>
          <cell r="D332"/>
          <cell r="E332"/>
          <cell r="F332"/>
          <cell r="G332"/>
          <cell r="H332"/>
          <cell r="I332"/>
          <cell r="J332"/>
          <cell r="K332" t="str">
            <v xml:space="preserve"> </v>
          </cell>
          <cell r="L332" t="str">
            <v xml:space="preserve">  </v>
          </cell>
          <cell r="M332" t="str">
            <v/>
          </cell>
        </row>
        <row r="333">
          <cell r="A333">
            <v>332</v>
          </cell>
          <cell r="B333"/>
          <cell r="C333"/>
          <cell r="D333"/>
          <cell r="E333"/>
          <cell r="F333"/>
          <cell r="G333"/>
          <cell r="H333"/>
          <cell r="I333"/>
          <cell r="J333"/>
          <cell r="K333" t="str">
            <v xml:space="preserve"> </v>
          </cell>
          <cell r="L333" t="str">
            <v xml:space="preserve">  </v>
          </cell>
          <cell r="M333" t="str">
            <v/>
          </cell>
        </row>
        <row r="334">
          <cell r="A334">
            <v>333</v>
          </cell>
          <cell r="B334"/>
          <cell r="C334"/>
          <cell r="D334"/>
          <cell r="E334"/>
          <cell r="F334"/>
          <cell r="G334"/>
          <cell r="H334"/>
          <cell r="I334"/>
          <cell r="J334"/>
          <cell r="K334" t="str">
            <v xml:space="preserve"> </v>
          </cell>
          <cell r="L334" t="str">
            <v xml:space="preserve">  </v>
          </cell>
          <cell r="M334" t="str">
            <v/>
          </cell>
        </row>
        <row r="335">
          <cell r="A335">
            <v>334</v>
          </cell>
          <cell r="B335"/>
          <cell r="C335"/>
          <cell r="D335"/>
          <cell r="E335"/>
          <cell r="F335"/>
          <cell r="G335"/>
          <cell r="H335"/>
          <cell r="I335"/>
          <cell r="J335"/>
          <cell r="K335" t="str">
            <v xml:space="preserve"> </v>
          </cell>
          <cell r="L335" t="str">
            <v xml:space="preserve">  </v>
          </cell>
          <cell r="M335" t="str">
            <v/>
          </cell>
        </row>
        <row r="336">
          <cell r="A336">
            <v>335</v>
          </cell>
          <cell r="B336"/>
          <cell r="C336"/>
          <cell r="D336"/>
          <cell r="E336"/>
          <cell r="F336"/>
          <cell r="G336"/>
          <cell r="H336"/>
          <cell r="I336"/>
          <cell r="J336"/>
          <cell r="K336" t="str">
            <v xml:space="preserve"> </v>
          </cell>
          <cell r="L336" t="str">
            <v xml:space="preserve">  </v>
          </cell>
          <cell r="M336" t="str">
            <v/>
          </cell>
        </row>
        <row r="337">
          <cell r="A337">
            <v>336</v>
          </cell>
          <cell r="B337"/>
          <cell r="C337"/>
          <cell r="D337"/>
          <cell r="E337"/>
          <cell r="F337"/>
          <cell r="G337"/>
          <cell r="H337"/>
          <cell r="I337"/>
          <cell r="J337"/>
          <cell r="K337" t="str">
            <v xml:space="preserve"> </v>
          </cell>
          <cell r="L337" t="str">
            <v xml:space="preserve">  </v>
          </cell>
          <cell r="M337" t="str">
            <v/>
          </cell>
        </row>
        <row r="338">
          <cell r="A338">
            <v>337</v>
          </cell>
          <cell r="B338"/>
          <cell r="C338"/>
          <cell r="D338"/>
          <cell r="E338"/>
          <cell r="F338"/>
          <cell r="G338"/>
          <cell r="H338"/>
          <cell r="I338"/>
          <cell r="J338"/>
          <cell r="K338" t="str">
            <v xml:space="preserve"> </v>
          </cell>
          <cell r="L338" t="str">
            <v xml:space="preserve">  </v>
          </cell>
          <cell r="M338" t="str">
            <v/>
          </cell>
        </row>
        <row r="339">
          <cell r="A339">
            <v>338</v>
          </cell>
          <cell r="B339"/>
          <cell r="C339"/>
          <cell r="D339"/>
          <cell r="E339"/>
          <cell r="F339"/>
          <cell r="G339"/>
          <cell r="H339"/>
          <cell r="I339"/>
          <cell r="J339"/>
          <cell r="K339" t="str">
            <v xml:space="preserve"> </v>
          </cell>
          <cell r="L339" t="str">
            <v xml:space="preserve">  </v>
          </cell>
          <cell r="M339" t="str">
            <v/>
          </cell>
        </row>
        <row r="340">
          <cell r="A340">
            <v>339</v>
          </cell>
          <cell r="B340"/>
          <cell r="C340"/>
          <cell r="D340"/>
          <cell r="E340"/>
          <cell r="F340"/>
          <cell r="G340"/>
          <cell r="H340"/>
          <cell r="I340"/>
          <cell r="J340"/>
          <cell r="K340" t="str">
            <v xml:space="preserve"> </v>
          </cell>
          <cell r="L340" t="str">
            <v xml:space="preserve">  </v>
          </cell>
          <cell r="M340" t="str">
            <v/>
          </cell>
        </row>
        <row r="341">
          <cell r="A341">
            <v>340</v>
          </cell>
          <cell r="B341"/>
          <cell r="C341"/>
          <cell r="D341"/>
          <cell r="E341"/>
          <cell r="F341"/>
          <cell r="G341"/>
          <cell r="H341"/>
          <cell r="I341"/>
          <cell r="J341"/>
          <cell r="K341" t="str">
            <v xml:space="preserve"> </v>
          </cell>
          <cell r="L341" t="str">
            <v xml:space="preserve">  </v>
          </cell>
          <cell r="M341" t="str">
            <v/>
          </cell>
        </row>
        <row r="342">
          <cell r="A342">
            <v>341</v>
          </cell>
          <cell r="B342"/>
          <cell r="C342"/>
          <cell r="D342"/>
          <cell r="E342"/>
          <cell r="F342"/>
          <cell r="G342"/>
          <cell r="H342"/>
          <cell r="I342"/>
          <cell r="J342"/>
          <cell r="K342" t="str">
            <v xml:space="preserve"> </v>
          </cell>
          <cell r="L342" t="str">
            <v xml:space="preserve">  </v>
          </cell>
          <cell r="M342" t="str">
            <v/>
          </cell>
        </row>
        <row r="343">
          <cell r="A343">
            <v>342</v>
          </cell>
          <cell r="B343"/>
          <cell r="C343"/>
          <cell r="D343"/>
          <cell r="E343"/>
          <cell r="F343"/>
          <cell r="G343"/>
          <cell r="H343"/>
          <cell r="I343"/>
          <cell r="J343"/>
          <cell r="K343" t="str">
            <v xml:space="preserve"> </v>
          </cell>
          <cell r="L343" t="str">
            <v xml:space="preserve">  </v>
          </cell>
          <cell r="M343" t="str">
            <v/>
          </cell>
        </row>
        <row r="344">
          <cell r="A344">
            <v>343</v>
          </cell>
          <cell r="B344"/>
          <cell r="C344"/>
          <cell r="D344"/>
          <cell r="E344"/>
          <cell r="F344"/>
          <cell r="G344"/>
          <cell r="H344"/>
          <cell r="I344"/>
          <cell r="J344"/>
          <cell r="K344" t="str">
            <v xml:space="preserve"> </v>
          </cell>
          <cell r="L344" t="str">
            <v xml:space="preserve">  </v>
          </cell>
          <cell r="M344" t="str">
            <v/>
          </cell>
        </row>
        <row r="345">
          <cell r="A345">
            <v>344</v>
          </cell>
          <cell r="B345"/>
          <cell r="C345"/>
          <cell r="D345"/>
          <cell r="E345"/>
          <cell r="F345"/>
          <cell r="G345"/>
          <cell r="H345"/>
          <cell r="I345"/>
          <cell r="J345"/>
          <cell r="K345" t="str">
            <v xml:space="preserve"> </v>
          </cell>
          <cell r="L345" t="str">
            <v xml:space="preserve">  </v>
          </cell>
          <cell r="M345" t="str">
            <v/>
          </cell>
        </row>
        <row r="346">
          <cell r="A346">
            <v>345</v>
          </cell>
          <cell r="B346"/>
          <cell r="C346"/>
          <cell r="D346"/>
          <cell r="E346"/>
          <cell r="F346"/>
          <cell r="G346"/>
          <cell r="H346"/>
          <cell r="I346"/>
          <cell r="J346"/>
          <cell r="K346" t="str">
            <v xml:space="preserve"> </v>
          </cell>
          <cell r="L346" t="str">
            <v xml:space="preserve">  </v>
          </cell>
          <cell r="M346" t="str">
            <v/>
          </cell>
        </row>
        <row r="347">
          <cell r="A347">
            <v>346</v>
          </cell>
          <cell r="B347"/>
          <cell r="C347"/>
          <cell r="D347"/>
          <cell r="E347"/>
          <cell r="F347"/>
          <cell r="G347"/>
          <cell r="H347"/>
          <cell r="I347"/>
          <cell r="J347"/>
          <cell r="K347" t="str">
            <v xml:space="preserve"> </v>
          </cell>
          <cell r="L347" t="str">
            <v xml:space="preserve">  </v>
          </cell>
          <cell r="M347" t="str">
            <v/>
          </cell>
        </row>
        <row r="348">
          <cell r="A348">
            <v>347</v>
          </cell>
          <cell r="B348"/>
          <cell r="C348"/>
          <cell r="D348"/>
          <cell r="E348"/>
          <cell r="F348"/>
          <cell r="G348"/>
          <cell r="H348"/>
          <cell r="I348"/>
          <cell r="J348"/>
          <cell r="K348" t="str">
            <v xml:space="preserve"> </v>
          </cell>
          <cell r="L348" t="str">
            <v xml:space="preserve">  </v>
          </cell>
          <cell r="M348" t="str">
            <v/>
          </cell>
        </row>
        <row r="349">
          <cell r="A349">
            <v>348</v>
          </cell>
          <cell r="B349"/>
          <cell r="C349"/>
          <cell r="D349"/>
          <cell r="E349"/>
          <cell r="F349"/>
          <cell r="G349"/>
          <cell r="H349"/>
          <cell r="I349"/>
          <cell r="J349"/>
          <cell r="K349" t="str">
            <v xml:space="preserve"> </v>
          </cell>
          <cell r="L349" t="str">
            <v xml:space="preserve">  </v>
          </cell>
          <cell r="M349" t="str">
            <v/>
          </cell>
        </row>
        <row r="350">
          <cell r="A350">
            <v>349</v>
          </cell>
          <cell r="B350"/>
          <cell r="C350"/>
          <cell r="D350"/>
          <cell r="E350"/>
          <cell r="F350"/>
          <cell r="G350"/>
          <cell r="H350"/>
          <cell r="I350"/>
          <cell r="J350"/>
          <cell r="K350" t="str">
            <v xml:space="preserve"> </v>
          </cell>
          <cell r="L350" t="str">
            <v xml:space="preserve">  </v>
          </cell>
          <cell r="M350" t="str">
            <v/>
          </cell>
        </row>
        <row r="351">
          <cell r="A351">
            <v>350</v>
          </cell>
          <cell r="B351"/>
          <cell r="C351"/>
          <cell r="D351"/>
          <cell r="E351"/>
          <cell r="F351"/>
          <cell r="G351"/>
          <cell r="H351"/>
          <cell r="I351"/>
          <cell r="J351"/>
          <cell r="K351" t="str">
            <v xml:space="preserve"> </v>
          </cell>
          <cell r="L351" t="str">
            <v xml:space="preserve">  </v>
          </cell>
          <cell r="M351" t="str">
            <v/>
          </cell>
        </row>
        <row r="352">
          <cell r="A352">
            <v>351</v>
          </cell>
          <cell r="B352"/>
          <cell r="C352"/>
          <cell r="D352"/>
          <cell r="E352"/>
          <cell r="F352"/>
          <cell r="G352"/>
          <cell r="H352"/>
          <cell r="I352"/>
          <cell r="J352"/>
          <cell r="K352" t="str">
            <v xml:space="preserve"> </v>
          </cell>
          <cell r="L352" t="str">
            <v xml:space="preserve">  </v>
          </cell>
          <cell r="M352" t="str">
            <v/>
          </cell>
        </row>
        <row r="353">
          <cell r="A353">
            <v>352</v>
          </cell>
          <cell r="B353"/>
          <cell r="C353"/>
          <cell r="D353"/>
          <cell r="E353"/>
          <cell r="F353"/>
          <cell r="G353"/>
          <cell r="H353"/>
          <cell r="I353"/>
          <cell r="J353"/>
          <cell r="K353" t="str">
            <v xml:space="preserve"> </v>
          </cell>
          <cell r="L353" t="str">
            <v xml:space="preserve">  </v>
          </cell>
          <cell r="M353" t="str">
            <v/>
          </cell>
        </row>
        <row r="354">
          <cell r="A354">
            <v>353</v>
          </cell>
          <cell r="B354"/>
          <cell r="C354"/>
          <cell r="D354"/>
          <cell r="E354"/>
          <cell r="F354"/>
          <cell r="G354"/>
          <cell r="H354"/>
          <cell r="I354"/>
          <cell r="J354"/>
          <cell r="K354" t="str">
            <v xml:space="preserve"> </v>
          </cell>
          <cell r="L354" t="str">
            <v xml:space="preserve">  </v>
          </cell>
          <cell r="M354" t="str">
            <v/>
          </cell>
        </row>
        <row r="355">
          <cell r="A355">
            <v>354</v>
          </cell>
          <cell r="B355"/>
          <cell r="C355"/>
          <cell r="D355"/>
          <cell r="E355"/>
          <cell r="F355"/>
          <cell r="G355"/>
          <cell r="H355"/>
          <cell r="I355"/>
          <cell r="J355"/>
          <cell r="K355" t="str">
            <v xml:space="preserve"> </v>
          </cell>
          <cell r="L355" t="str">
            <v xml:space="preserve">  </v>
          </cell>
          <cell r="M355" t="str">
            <v/>
          </cell>
        </row>
        <row r="356">
          <cell r="A356">
            <v>355</v>
          </cell>
          <cell r="B356"/>
          <cell r="C356"/>
          <cell r="D356"/>
          <cell r="E356"/>
          <cell r="F356"/>
          <cell r="G356"/>
          <cell r="H356"/>
          <cell r="I356"/>
          <cell r="J356"/>
          <cell r="K356" t="str">
            <v xml:space="preserve"> </v>
          </cell>
          <cell r="L356" t="str">
            <v xml:space="preserve">  </v>
          </cell>
          <cell r="M356" t="str">
            <v/>
          </cell>
        </row>
        <row r="357">
          <cell r="A357">
            <v>356</v>
          </cell>
          <cell r="B357"/>
          <cell r="C357"/>
          <cell r="D357"/>
          <cell r="E357"/>
          <cell r="F357"/>
          <cell r="G357"/>
          <cell r="H357"/>
          <cell r="I357"/>
          <cell r="J357"/>
          <cell r="K357" t="str">
            <v xml:space="preserve"> </v>
          </cell>
          <cell r="L357" t="str">
            <v xml:space="preserve">  </v>
          </cell>
          <cell r="M357" t="str">
            <v/>
          </cell>
        </row>
        <row r="358">
          <cell r="A358">
            <v>357</v>
          </cell>
          <cell r="B358"/>
          <cell r="C358"/>
          <cell r="D358"/>
          <cell r="E358"/>
          <cell r="F358"/>
          <cell r="G358"/>
          <cell r="H358"/>
          <cell r="I358"/>
          <cell r="J358"/>
          <cell r="K358" t="str">
            <v xml:space="preserve"> </v>
          </cell>
          <cell r="L358" t="str">
            <v xml:space="preserve">  </v>
          </cell>
          <cell r="M358" t="str">
            <v/>
          </cell>
        </row>
        <row r="359">
          <cell r="A359">
            <v>358</v>
          </cell>
          <cell r="B359"/>
          <cell r="C359"/>
          <cell r="D359"/>
          <cell r="E359"/>
          <cell r="F359"/>
          <cell r="G359"/>
          <cell r="H359"/>
          <cell r="I359"/>
          <cell r="J359"/>
          <cell r="K359" t="str">
            <v xml:space="preserve"> </v>
          </cell>
          <cell r="L359" t="str">
            <v xml:space="preserve">  </v>
          </cell>
          <cell r="M359" t="str">
            <v/>
          </cell>
        </row>
        <row r="360">
          <cell r="A360">
            <v>359</v>
          </cell>
          <cell r="B360"/>
          <cell r="C360"/>
          <cell r="D360"/>
          <cell r="E360"/>
          <cell r="F360"/>
          <cell r="G360"/>
          <cell r="H360"/>
          <cell r="I360"/>
          <cell r="J360"/>
          <cell r="K360" t="str">
            <v xml:space="preserve"> </v>
          </cell>
          <cell r="L360" t="str">
            <v xml:space="preserve">  </v>
          </cell>
          <cell r="M360" t="str">
            <v/>
          </cell>
        </row>
        <row r="361">
          <cell r="A361">
            <v>360</v>
          </cell>
          <cell r="B361"/>
          <cell r="C361"/>
          <cell r="D361"/>
          <cell r="E361"/>
          <cell r="F361"/>
          <cell r="G361"/>
          <cell r="H361"/>
          <cell r="I361"/>
          <cell r="J361"/>
          <cell r="K361" t="str">
            <v xml:space="preserve"> </v>
          </cell>
          <cell r="L361" t="str">
            <v xml:space="preserve">  </v>
          </cell>
          <cell r="M361" t="str">
            <v/>
          </cell>
        </row>
        <row r="362">
          <cell r="A362">
            <v>361</v>
          </cell>
          <cell r="B362"/>
          <cell r="C362"/>
          <cell r="D362"/>
          <cell r="E362"/>
          <cell r="F362"/>
          <cell r="G362"/>
          <cell r="H362"/>
          <cell r="I362"/>
          <cell r="J362"/>
          <cell r="K362" t="str">
            <v xml:space="preserve"> </v>
          </cell>
          <cell r="L362" t="str">
            <v xml:space="preserve">  </v>
          </cell>
          <cell r="M362" t="str">
            <v/>
          </cell>
        </row>
        <row r="363">
          <cell r="A363">
            <v>362</v>
          </cell>
          <cell r="B363"/>
          <cell r="C363"/>
          <cell r="D363"/>
          <cell r="E363"/>
          <cell r="F363"/>
          <cell r="G363"/>
          <cell r="H363"/>
          <cell r="I363"/>
          <cell r="J363"/>
          <cell r="K363" t="str">
            <v xml:space="preserve"> </v>
          </cell>
          <cell r="L363" t="str">
            <v xml:space="preserve">  </v>
          </cell>
          <cell r="M363" t="str">
            <v/>
          </cell>
        </row>
        <row r="364">
          <cell r="A364">
            <v>363</v>
          </cell>
          <cell r="B364"/>
          <cell r="C364"/>
          <cell r="D364"/>
          <cell r="E364"/>
          <cell r="F364"/>
          <cell r="G364"/>
          <cell r="H364"/>
          <cell r="I364"/>
          <cell r="J364"/>
          <cell r="K364" t="str">
            <v xml:space="preserve"> </v>
          </cell>
          <cell r="L364" t="str">
            <v xml:space="preserve">  </v>
          </cell>
          <cell r="M364" t="str">
            <v/>
          </cell>
        </row>
        <row r="365">
          <cell r="A365">
            <v>364</v>
          </cell>
          <cell r="B365"/>
          <cell r="C365"/>
          <cell r="D365"/>
          <cell r="E365"/>
          <cell r="F365"/>
          <cell r="G365"/>
          <cell r="H365"/>
          <cell r="I365"/>
          <cell r="J365"/>
          <cell r="K365" t="str">
            <v xml:space="preserve"> </v>
          </cell>
          <cell r="L365" t="str">
            <v xml:space="preserve">  </v>
          </cell>
          <cell r="M365" t="str">
            <v/>
          </cell>
        </row>
        <row r="366">
          <cell r="A366">
            <v>365</v>
          </cell>
          <cell r="B366"/>
          <cell r="C366"/>
          <cell r="D366"/>
          <cell r="E366"/>
          <cell r="F366"/>
          <cell r="G366"/>
          <cell r="H366"/>
          <cell r="I366"/>
          <cell r="J366"/>
          <cell r="K366" t="str">
            <v xml:space="preserve"> </v>
          </cell>
          <cell r="L366" t="str">
            <v xml:space="preserve">  </v>
          </cell>
          <cell r="M366" t="str">
            <v/>
          </cell>
        </row>
        <row r="367">
          <cell r="A367">
            <v>366</v>
          </cell>
          <cell r="B367"/>
          <cell r="C367"/>
          <cell r="D367"/>
          <cell r="E367"/>
          <cell r="F367"/>
          <cell r="G367"/>
          <cell r="H367"/>
          <cell r="I367"/>
          <cell r="J367"/>
          <cell r="K367" t="str">
            <v xml:space="preserve"> </v>
          </cell>
          <cell r="L367" t="str">
            <v xml:space="preserve">  </v>
          </cell>
          <cell r="M367" t="str">
            <v/>
          </cell>
        </row>
        <row r="368">
          <cell r="A368">
            <v>367</v>
          </cell>
          <cell r="B368"/>
          <cell r="C368"/>
          <cell r="D368"/>
          <cell r="E368"/>
          <cell r="F368"/>
          <cell r="G368"/>
          <cell r="H368"/>
          <cell r="I368"/>
          <cell r="J368"/>
          <cell r="K368" t="str">
            <v xml:space="preserve"> </v>
          </cell>
          <cell r="L368" t="str">
            <v xml:space="preserve">  </v>
          </cell>
          <cell r="M368" t="str">
            <v/>
          </cell>
        </row>
        <row r="369">
          <cell r="A369">
            <v>368</v>
          </cell>
          <cell r="B369"/>
          <cell r="C369"/>
          <cell r="D369"/>
          <cell r="E369"/>
          <cell r="F369"/>
          <cell r="G369"/>
          <cell r="H369"/>
          <cell r="I369"/>
          <cell r="J369"/>
          <cell r="K369" t="str">
            <v xml:space="preserve"> </v>
          </cell>
          <cell r="L369" t="str">
            <v xml:space="preserve">  </v>
          </cell>
          <cell r="M369" t="str">
            <v/>
          </cell>
        </row>
        <row r="370">
          <cell r="A370">
            <v>369</v>
          </cell>
          <cell r="B370"/>
          <cell r="C370"/>
          <cell r="D370"/>
          <cell r="E370"/>
          <cell r="F370"/>
          <cell r="G370"/>
          <cell r="H370"/>
          <cell r="I370"/>
          <cell r="J370"/>
          <cell r="K370" t="str">
            <v xml:space="preserve"> </v>
          </cell>
          <cell r="L370" t="str">
            <v xml:space="preserve">  </v>
          </cell>
          <cell r="M370" t="str">
            <v/>
          </cell>
        </row>
        <row r="371">
          <cell r="A371">
            <v>370</v>
          </cell>
          <cell r="B371"/>
          <cell r="C371"/>
          <cell r="D371"/>
          <cell r="E371"/>
          <cell r="F371"/>
          <cell r="G371"/>
          <cell r="H371"/>
          <cell r="I371"/>
          <cell r="J371"/>
          <cell r="K371" t="str">
            <v xml:space="preserve"> </v>
          </cell>
          <cell r="L371" t="str">
            <v xml:space="preserve">  </v>
          </cell>
          <cell r="M371" t="str">
            <v/>
          </cell>
        </row>
        <row r="372">
          <cell r="A372">
            <v>371</v>
          </cell>
          <cell r="B372"/>
          <cell r="C372"/>
          <cell r="D372"/>
          <cell r="E372"/>
          <cell r="F372"/>
          <cell r="G372"/>
          <cell r="H372"/>
          <cell r="I372"/>
          <cell r="J372"/>
          <cell r="K372" t="str">
            <v xml:space="preserve"> </v>
          </cell>
          <cell r="L372" t="str">
            <v xml:space="preserve">  </v>
          </cell>
          <cell r="M372" t="str">
            <v/>
          </cell>
        </row>
        <row r="373">
          <cell r="A373">
            <v>372</v>
          </cell>
          <cell r="B373"/>
          <cell r="C373"/>
          <cell r="D373"/>
          <cell r="E373"/>
          <cell r="F373"/>
          <cell r="G373"/>
          <cell r="H373"/>
          <cell r="I373"/>
          <cell r="J373"/>
          <cell r="K373" t="str">
            <v xml:space="preserve"> </v>
          </cell>
          <cell r="L373" t="str">
            <v xml:space="preserve">  </v>
          </cell>
          <cell r="M373" t="str">
            <v/>
          </cell>
        </row>
        <row r="374">
          <cell r="A374">
            <v>373</v>
          </cell>
          <cell r="B374"/>
          <cell r="C374"/>
          <cell r="D374"/>
          <cell r="E374"/>
          <cell r="F374"/>
          <cell r="G374"/>
          <cell r="H374"/>
          <cell r="I374"/>
          <cell r="J374"/>
          <cell r="K374" t="str">
            <v xml:space="preserve"> </v>
          </cell>
          <cell r="L374" t="str">
            <v xml:space="preserve">  </v>
          </cell>
          <cell r="M374" t="str">
            <v/>
          </cell>
        </row>
        <row r="375">
          <cell r="A375">
            <v>374</v>
          </cell>
          <cell r="B375"/>
          <cell r="C375"/>
          <cell r="D375"/>
          <cell r="E375"/>
          <cell r="F375"/>
          <cell r="G375"/>
          <cell r="H375"/>
          <cell r="I375"/>
          <cell r="J375"/>
          <cell r="K375" t="str">
            <v xml:space="preserve"> </v>
          </cell>
          <cell r="L375" t="str">
            <v xml:space="preserve">  </v>
          </cell>
          <cell r="M375" t="str">
            <v/>
          </cell>
        </row>
        <row r="376">
          <cell r="A376">
            <v>375</v>
          </cell>
          <cell r="B376"/>
          <cell r="C376"/>
          <cell r="D376"/>
          <cell r="E376"/>
          <cell r="F376"/>
          <cell r="G376"/>
          <cell r="H376"/>
          <cell r="I376"/>
          <cell r="J376"/>
          <cell r="K376" t="str">
            <v xml:space="preserve"> </v>
          </cell>
          <cell r="L376" t="str">
            <v xml:space="preserve">  </v>
          </cell>
          <cell r="M376" t="str">
            <v/>
          </cell>
        </row>
        <row r="377">
          <cell r="A377">
            <v>376</v>
          </cell>
          <cell r="B377"/>
          <cell r="C377"/>
          <cell r="D377"/>
          <cell r="E377"/>
          <cell r="F377"/>
          <cell r="G377"/>
          <cell r="H377"/>
          <cell r="I377"/>
          <cell r="J377"/>
          <cell r="K377" t="str">
            <v xml:space="preserve"> </v>
          </cell>
          <cell r="L377" t="str">
            <v xml:space="preserve">  </v>
          </cell>
          <cell r="M377" t="str">
            <v/>
          </cell>
        </row>
        <row r="378">
          <cell r="A378">
            <v>377</v>
          </cell>
          <cell r="B378"/>
          <cell r="C378"/>
          <cell r="D378"/>
          <cell r="E378"/>
          <cell r="F378"/>
          <cell r="G378"/>
          <cell r="H378"/>
          <cell r="I378"/>
          <cell r="J378"/>
          <cell r="K378" t="str">
            <v xml:space="preserve"> </v>
          </cell>
          <cell r="L378" t="str">
            <v xml:space="preserve">  </v>
          </cell>
          <cell r="M378" t="str">
            <v/>
          </cell>
        </row>
        <row r="379">
          <cell r="A379">
            <v>378</v>
          </cell>
          <cell r="B379"/>
          <cell r="C379"/>
          <cell r="D379"/>
          <cell r="E379"/>
          <cell r="F379"/>
          <cell r="G379"/>
          <cell r="H379"/>
          <cell r="I379"/>
          <cell r="J379"/>
          <cell r="K379" t="str">
            <v xml:space="preserve"> </v>
          </cell>
          <cell r="L379" t="str">
            <v xml:space="preserve">  </v>
          </cell>
          <cell r="M379" t="str">
            <v/>
          </cell>
        </row>
        <row r="380">
          <cell r="A380">
            <v>379</v>
          </cell>
          <cell r="B380"/>
          <cell r="C380"/>
          <cell r="D380"/>
          <cell r="E380"/>
          <cell r="F380"/>
          <cell r="G380"/>
          <cell r="H380"/>
          <cell r="I380"/>
          <cell r="J380"/>
          <cell r="K380" t="str">
            <v xml:space="preserve"> </v>
          </cell>
          <cell r="L380" t="str">
            <v xml:space="preserve">  </v>
          </cell>
          <cell r="M380" t="str">
            <v/>
          </cell>
        </row>
        <row r="381">
          <cell r="A381">
            <v>380</v>
          </cell>
          <cell r="B381"/>
          <cell r="C381"/>
          <cell r="D381"/>
          <cell r="E381"/>
          <cell r="F381"/>
          <cell r="G381"/>
          <cell r="H381"/>
          <cell r="I381"/>
          <cell r="J381"/>
          <cell r="K381" t="str">
            <v xml:space="preserve"> </v>
          </cell>
          <cell r="L381" t="str">
            <v xml:space="preserve">  </v>
          </cell>
          <cell r="M381" t="str">
            <v/>
          </cell>
        </row>
        <row r="382">
          <cell r="A382">
            <v>381</v>
          </cell>
          <cell r="B382"/>
          <cell r="C382"/>
          <cell r="D382"/>
          <cell r="E382"/>
          <cell r="F382"/>
          <cell r="G382"/>
          <cell r="H382"/>
          <cell r="I382"/>
          <cell r="J382"/>
          <cell r="K382" t="str">
            <v xml:space="preserve"> </v>
          </cell>
          <cell r="L382" t="str">
            <v xml:space="preserve">  </v>
          </cell>
          <cell r="M382" t="str">
            <v/>
          </cell>
        </row>
        <row r="383">
          <cell r="A383">
            <v>382</v>
          </cell>
          <cell r="B383"/>
          <cell r="C383"/>
          <cell r="D383"/>
          <cell r="E383"/>
          <cell r="F383"/>
          <cell r="G383"/>
          <cell r="H383"/>
          <cell r="I383"/>
          <cell r="J383"/>
          <cell r="K383" t="str">
            <v xml:space="preserve"> </v>
          </cell>
          <cell r="L383" t="str">
            <v xml:space="preserve">  </v>
          </cell>
          <cell r="M383" t="str">
            <v/>
          </cell>
        </row>
        <row r="384">
          <cell r="A384">
            <v>383</v>
          </cell>
          <cell r="B384"/>
          <cell r="C384"/>
          <cell r="D384"/>
          <cell r="E384"/>
          <cell r="F384"/>
          <cell r="G384"/>
          <cell r="H384"/>
          <cell r="I384"/>
          <cell r="J384"/>
          <cell r="K384" t="str">
            <v xml:space="preserve"> </v>
          </cell>
          <cell r="L384" t="str">
            <v xml:space="preserve">  </v>
          </cell>
          <cell r="M384" t="str">
            <v/>
          </cell>
        </row>
        <row r="385">
          <cell r="A385">
            <v>384</v>
          </cell>
          <cell r="B385"/>
          <cell r="C385"/>
          <cell r="D385"/>
          <cell r="E385"/>
          <cell r="F385"/>
          <cell r="G385"/>
          <cell r="H385"/>
          <cell r="I385"/>
          <cell r="J385"/>
          <cell r="K385" t="str">
            <v xml:space="preserve"> </v>
          </cell>
          <cell r="L385" t="str">
            <v xml:space="preserve">  </v>
          </cell>
          <cell r="M385" t="str">
            <v/>
          </cell>
        </row>
        <row r="386">
          <cell r="A386">
            <v>385</v>
          </cell>
          <cell r="B386"/>
          <cell r="C386"/>
          <cell r="D386"/>
          <cell r="E386"/>
          <cell r="F386"/>
          <cell r="G386"/>
          <cell r="H386"/>
          <cell r="I386"/>
          <cell r="J386"/>
          <cell r="K386" t="str">
            <v xml:space="preserve"> </v>
          </cell>
          <cell r="L386" t="str">
            <v xml:space="preserve">  </v>
          </cell>
          <cell r="M386" t="str">
            <v/>
          </cell>
        </row>
        <row r="387">
          <cell r="A387">
            <v>386</v>
          </cell>
          <cell r="B387"/>
          <cell r="C387"/>
          <cell r="D387"/>
          <cell r="E387"/>
          <cell r="F387"/>
          <cell r="G387"/>
          <cell r="H387"/>
          <cell r="I387"/>
          <cell r="J387"/>
          <cell r="K387" t="str">
            <v xml:space="preserve"> </v>
          </cell>
          <cell r="L387" t="str">
            <v xml:space="preserve">  </v>
          </cell>
          <cell r="M387" t="str">
            <v/>
          </cell>
        </row>
        <row r="388">
          <cell r="A388">
            <v>387</v>
          </cell>
          <cell r="B388"/>
          <cell r="C388"/>
          <cell r="D388"/>
          <cell r="E388"/>
          <cell r="F388"/>
          <cell r="G388"/>
          <cell r="H388"/>
          <cell r="I388"/>
          <cell r="J388"/>
          <cell r="K388" t="str">
            <v xml:space="preserve"> </v>
          </cell>
          <cell r="L388" t="str">
            <v xml:space="preserve">  </v>
          </cell>
          <cell r="M388" t="str">
            <v/>
          </cell>
        </row>
        <row r="389">
          <cell r="A389">
            <v>388</v>
          </cell>
          <cell r="B389"/>
          <cell r="C389"/>
          <cell r="D389"/>
          <cell r="E389"/>
          <cell r="F389"/>
          <cell r="G389"/>
          <cell r="H389"/>
          <cell r="I389"/>
          <cell r="J389"/>
          <cell r="K389" t="str">
            <v xml:space="preserve"> </v>
          </cell>
          <cell r="L389" t="str">
            <v xml:space="preserve">  </v>
          </cell>
          <cell r="M389" t="str">
            <v/>
          </cell>
        </row>
        <row r="390">
          <cell r="A390">
            <v>389</v>
          </cell>
          <cell r="B390"/>
          <cell r="C390"/>
          <cell r="D390"/>
          <cell r="E390"/>
          <cell r="F390"/>
          <cell r="G390"/>
          <cell r="H390"/>
          <cell r="I390"/>
          <cell r="J390"/>
          <cell r="K390" t="str">
            <v xml:space="preserve"> </v>
          </cell>
          <cell r="L390" t="str">
            <v xml:space="preserve">  </v>
          </cell>
          <cell r="M390" t="str">
            <v/>
          </cell>
        </row>
        <row r="391">
          <cell r="A391">
            <v>390</v>
          </cell>
          <cell r="B391"/>
          <cell r="C391"/>
          <cell r="D391"/>
          <cell r="E391"/>
          <cell r="F391"/>
          <cell r="G391"/>
          <cell r="H391"/>
          <cell r="I391"/>
          <cell r="J391"/>
          <cell r="K391" t="str">
            <v xml:space="preserve"> </v>
          </cell>
          <cell r="L391" t="str">
            <v xml:space="preserve">  </v>
          </cell>
          <cell r="M391" t="str">
            <v/>
          </cell>
        </row>
        <row r="392">
          <cell r="A392">
            <v>391</v>
          </cell>
          <cell r="B392"/>
          <cell r="C392"/>
          <cell r="D392"/>
          <cell r="E392"/>
          <cell r="F392"/>
          <cell r="G392"/>
          <cell r="H392"/>
          <cell r="I392"/>
          <cell r="J392"/>
          <cell r="K392" t="str">
            <v xml:space="preserve"> </v>
          </cell>
          <cell r="L392" t="str">
            <v xml:space="preserve">  </v>
          </cell>
          <cell r="M392" t="str">
            <v/>
          </cell>
        </row>
        <row r="393">
          <cell r="A393">
            <v>392</v>
          </cell>
          <cell r="B393"/>
          <cell r="C393"/>
          <cell r="D393"/>
          <cell r="E393"/>
          <cell r="F393"/>
          <cell r="G393"/>
          <cell r="H393"/>
          <cell r="I393"/>
          <cell r="J393"/>
          <cell r="K393" t="str">
            <v xml:space="preserve"> </v>
          </cell>
          <cell r="L393" t="str">
            <v xml:space="preserve">  </v>
          </cell>
          <cell r="M393" t="str">
            <v/>
          </cell>
        </row>
        <row r="394">
          <cell r="A394">
            <v>393</v>
          </cell>
          <cell r="B394"/>
          <cell r="C394"/>
          <cell r="D394"/>
          <cell r="E394"/>
          <cell r="F394"/>
          <cell r="G394"/>
          <cell r="H394"/>
          <cell r="I394"/>
          <cell r="J394"/>
          <cell r="K394" t="str">
            <v xml:space="preserve"> </v>
          </cell>
          <cell r="L394" t="str">
            <v xml:space="preserve">  </v>
          </cell>
          <cell r="M394" t="str">
            <v/>
          </cell>
        </row>
        <row r="395">
          <cell r="A395">
            <v>394</v>
          </cell>
          <cell r="B395"/>
          <cell r="C395"/>
          <cell r="D395"/>
          <cell r="E395"/>
          <cell r="F395"/>
          <cell r="G395"/>
          <cell r="H395"/>
          <cell r="I395"/>
          <cell r="J395"/>
          <cell r="K395" t="str">
            <v xml:space="preserve"> </v>
          </cell>
          <cell r="L395" t="str">
            <v xml:space="preserve">  </v>
          </cell>
          <cell r="M395" t="str">
            <v/>
          </cell>
        </row>
        <row r="396">
          <cell r="A396">
            <v>395</v>
          </cell>
          <cell r="B396"/>
          <cell r="C396"/>
          <cell r="D396"/>
          <cell r="E396"/>
          <cell r="F396"/>
          <cell r="G396"/>
          <cell r="H396"/>
          <cell r="I396"/>
          <cell r="J396"/>
          <cell r="K396" t="str">
            <v xml:space="preserve"> </v>
          </cell>
          <cell r="L396" t="str">
            <v xml:space="preserve">  </v>
          </cell>
          <cell r="M396" t="str">
            <v/>
          </cell>
        </row>
        <row r="397">
          <cell r="A397">
            <v>396</v>
          </cell>
          <cell r="B397"/>
          <cell r="C397"/>
          <cell r="D397"/>
          <cell r="E397"/>
          <cell r="F397"/>
          <cell r="G397"/>
          <cell r="H397"/>
          <cell r="I397"/>
          <cell r="J397"/>
          <cell r="K397" t="str">
            <v xml:space="preserve"> </v>
          </cell>
          <cell r="L397" t="str">
            <v xml:space="preserve">  </v>
          </cell>
          <cell r="M397" t="str">
            <v/>
          </cell>
        </row>
        <row r="398">
          <cell r="A398">
            <v>397</v>
          </cell>
          <cell r="B398"/>
          <cell r="C398"/>
          <cell r="D398"/>
          <cell r="E398"/>
          <cell r="F398"/>
          <cell r="G398"/>
          <cell r="H398"/>
          <cell r="I398"/>
          <cell r="J398"/>
          <cell r="K398" t="str">
            <v xml:space="preserve"> </v>
          </cell>
          <cell r="L398" t="str">
            <v xml:space="preserve">  </v>
          </cell>
          <cell r="M398" t="str">
            <v/>
          </cell>
        </row>
        <row r="399">
          <cell r="A399">
            <v>398</v>
          </cell>
          <cell r="B399"/>
          <cell r="C399"/>
          <cell r="D399"/>
          <cell r="E399"/>
          <cell r="F399"/>
          <cell r="G399"/>
          <cell r="H399"/>
          <cell r="I399"/>
          <cell r="J399"/>
          <cell r="K399" t="str">
            <v xml:space="preserve"> </v>
          </cell>
          <cell r="L399" t="str">
            <v xml:space="preserve">  </v>
          </cell>
          <cell r="M399" t="str">
            <v/>
          </cell>
        </row>
        <row r="400">
          <cell r="A400">
            <v>399</v>
          </cell>
          <cell r="B400"/>
          <cell r="C400"/>
          <cell r="D400"/>
          <cell r="E400"/>
          <cell r="F400"/>
          <cell r="G400"/>
          <cell r="H400"/>
          <cell r="I400"/>
          <cell r="J400"/>
          <cell r="K400" t="str">
            <v xml:space="preserve"> </v>
          </cell>
          <cell r="L400" t="str">
            <v xml:space="preserve">  </v>
          </cell>
          <cell r="M400" t="str">
            <v/>
          </cell>
        </row>
        <row r="401">
          <cell r="A401">
            <v>400</v>
          </cell>
          <cell r="B401"/>
          <cell r="C401"/>
          <cell r="D401"/>
          <cell r="E401"/>
          <cell r="F401"/>
          <cell r="G401"/>
          <cell r="H401"/>
          <cell r="I401"/>
          <cell r="J401"/>
          <cell r="K401" t="str">
            <v xml:space="preserve"> </v>
          </cell>
          <cell r="L401" t="str">
            <v xml:space="preserve">  </v>
          </cell>
          <cell r="M401" t="str">
            <v/>
          </cell>
        </row>
        <row r="402">
          <cell r="A402">
            <v>401</v>
          </cell>
          <cell r="B402" t="str">
            <v>WO Romina</v>
          </cell>
          <cell r="C402">
            <v>29911</v>
          </cell>
          <cell r="D402" t="str">
            <v>F</v>
          </cell>
          <cell r="E402" t="str">
            <v>KELLY Raymond</v>
          </cell>
          <cell r="F402">
            <v>30829</v>
          </cell>
          <cell r="G402" t="str">
            <v>H</v>
          </cell>
          <cell r="H402" t="str">
            <v>HIHIHI TEAM</v>
          </cell>
          <cell r="I402" t="str">
            <v>TAHITI</v>
          </cell>
          <cell r="J402" t="str">
            <v>AREAREA</v>
          </cell>
          <cell r="K402" t="str">
            <v>MIXTE</v>
          </cell>
          <cell r="L402" t="str">
            <v>AREAREA MIXTE</v>
          </cell>
          <cell r="M402" t="str">
            <v>A</v>
          </cell>
        </row>
        <row r="403">
          <cell r="A403">
            <v>402</v>
          </cell>
          <cell r="B403" t="str">
            <v xml:space="preserve">HIOE Ramon </v>
          </cell>
          <cell r="C403">
            <v>26214</v>
          </cell>
          <cell r="D403" t="str">
            <v>H</v>
          </cell>
          <cell r="E403" t="str">
            <v>KAKE Hiashi</v>
          </cell>
          <cell r="F403">
            <v>30282</v>
          </cell>
          <cell r="G403" t="str">
            <v>H</v>
          </cell>
          <cell r="H403" t="str">
            <v>TE AITO NO PAEA/Com PAEA</v>
          </cell>
          <cell r="I403" t="str">
            <v>TAHITI</v>
          </cell>
          <cell r="J403" t="str">
            <v>AREAREA</v>
          </cell>
          <cell r="K403" t="str">
            <v>HOMME</v>
          </cell>
          <cell r="L403" t="str">
            <v>AREAREA HOMME</v>
          </cell>
          <cell r="M403" t="str">
            <v>A</v>
          </cell>
        </row>
        <row r="404">
          <cell r="A404">
            <v>403</v>
          </cell>
          <cell r="B404" t="str">
            <v>TAUHIRO Hiroteraiarii</v>
          </cell>
          <cell r="C404">
            <v>33737</v>
          </cell>
          <cell r="D404" t="str">
            <v>H</v>
          </cell>
          <cell r="E404" t="str">
            <v>TAUHIRO Tamatoa</v>
          </cell>
          <cell r="F404">
            <v>35387</v>
          </cell>
          <cell r="G404" t="str">
            <v>H</v>
          </cell>
          <cell r="H404" t="str">
            <v>PARATAITO/Com PAEA</v>
          </cell>
          <cell r="I404" t="str">
            <v>TAHITI</v>
          </cell>
          <cell r="J404" t="str">
            <v>AREAREA</v>
          </cell>
          <cell r="K404" t="str">
            <v>HOMME</v>
          </cell>
          <cell r="L404" t="str">
            <v>AREAREA HOMME</v>
          </cell>
          <cell r="M404" t="str">
            <v>A</v>
          </cell>
        </row>
        <row r="405">
          <cell r="A405">
            <v>404</v>
          </cell>
          <cell r="B405" t="str">
            <v>FAURA Rex, Uravini</v>
          </cell>
          <cell r="C405">
            <v>26171</v>
          </cell>
          <cell r="D405" t="str">
            <v>H</v>
          </cell>
          <cell r="E405" t="str">
            <v>FAURA Jason, Uravini</v>
          </cell>
          <cell r="F405">
            <v>34877</v>
          </cell>
          <cell r="G405" t="str">
            <v>H</v>
          </cell>
          <cell r="H405" t="str">
            <v>FCBARCELONA/Com PAEA</v>
          </cell>
          <cell r="I405" t="str">
            <v>TAHITI</v>
          </cell>
          <cell r="J405" t="str">
            <v>AREAREA</v>
          </cell>
          <cell r="K405" t="str">
            <v>HOMME</v>
          </cell>
          <cell r="L405" t="str">
            <v>AREAREA HOMME</v>
          </cell>
          <cell r="M405" t="str">
            <v>A</v>
          </cell>
        </row>
        <row r="406">
          <cell r="A406">
            <v>405</v>
          </cell>
          <cell r="B406" t="str">
            <v>TAHUHUTERANI Iminui</v>
          </cell>
          <cell r="C406">
            <v>32260</v>
          </cell>
          <cell r="D406" t="str">
            <v>F</v>
          </cell>
          <cell r="E406" t="str">
            <v>BONNO Heiarii</v>
          </cell>
          <cell r="F406">
            <v>27128</v>
          </cell>
          <cell r="G406" t="str">
            <v>H</v>
          </cell>
          <cell r="H406" t="str">
            <v>HEINUI TEAM/Com PAEA</v>
          </cell>
          <cell r="I406" t="str">
            <v>TAHITI</v>
          </cell>
          <cell r="J406" t="str">
            <v>AREAREA</v>
          </cell>
          <cell r="K406" t="str">
            <v>MIXTE</v>
          </cell>
          <cell r="L406" t="str">
            <v>AREAREA MIXTE</v>
          </cell>
          <cell r="M406" t="str">
            <v>A</v>
          </cell>
        </row>
        <row r="407">
          <cell r="A407">
            <v>406</v>
          </cell>
          <cell r="B407" t="str">
            <v>LEHARTEL Teheiarii</v>
          </cell>
          <cell r="C407">
            <v>31394</v>
          </cell>
          <cell r="D407" t="str">
            <v>H</v>
          </cell>
          <cell r="E407" t="str">
            <v>BOULEAU Anne-Charlotte</v>
          </cell>
          <cell r="F407">
            <v>32718</v>
          </cell>
          <cell r="G407" t="str">
            <v>F</v>
          </cell>
          <cell r="H407" t="str">
            <v>NOUNOURS ET PIPOUNETTE</v>
          </cell>
          <cell r="I407" t="str">
            <v>TAHITI</v>
          </cell>
          <cell r="J407" t="str">
            <v>AREAREA</v>
          </cell>
          <cell r="K407" t="str">
            <v>MIXTE</v>
          </cell>
          <cell r="L407" t="str">
            <v>AREAREA MIXTE</v>
          </cell>
          <cell r="M407" t="str">
            <v>A</v>
          </cell>
        </row>
        <row r="408">
          <cell r="A408">
            <v>407</v>
          </cell>
          <cell r="B408" t="str">
            <v>CHAMBEAU Laetitia</v>
          </cell>
          <cell r="C408">
            <v>30154</v>
          </cell>
          <cell r="D408" t="str">
            <v>F</v>
          </cell>
          <cell r="E408" t="str">
            <v>NOEL Alexis</v>
          </cell>
          <cell r="F408">
            <v>27413</v>
          </cell>
          <cell r="G408" t="str">
            <v>H</v>
          </cell>
          <cell r="H408" t="str">
            <v>PAOFAI STAR</v>
          </cell>
          <cell r="I408" t="str">
            <v>TAHITI</v>
          </cell>
          <cell r="J408" t="str">
            <v>AREAREA</v>
          </cell>
          <cell r="K408" t="str">
            <v>MIXTE</v>
          </cell>
          <cell r="L408" t="str">
            <v>AREAREA MIXTE</v>
          </cell>
          <cell r="M408" t="str">
            <v>A</v>
          </cell>
        </row>
        <row r="409">
          <cell r="A409">
            <v>408</v>
          </cell>
          <cell r="B409" t="str">
            <v>BARREAU Annabelle</v>
          </cell>
          <cell r="C409">
            <v>26946</v>
          </cell>
          <cell r="D409" t="str">
            <v>F</v>
          </cell>
          <cell r="E409" t="str">
            <v>NICOLAS Véronique</v>
          </cell>
          <cell r="F409">
            <v>26215</v>
          </cell>
          <cell r="G409" t="str">
            <v>F</v>
          </cell>
          <cell r="H409" t="str">
            <v>PAPARAPROFS</v>
          </cell>
          <cell r="I409" t="str">
            <v>TAHITI</v>
          </cell>
          <cell r="J409" t="str">
            <v>AREAREA</v>
          </cell>
          <cell r="K409" t="str">
            <v>FEMME</v>
          </cell>
          <cell r="L409" t="str">
            <v>AREAREA FEMME</v>
          </cell>
          <cell r="M409" t="str">
            <v>A</v>
          </cell>
        </row>
        <row r="410">
          <cell r="A410">
            <v>409</v>
          </cell>
          <cell r="B410" t="str">
            <v>BONICEL Fabrice</v>
          </cell>
          <cell r="C410">
            <v>28262</v>
          </cell>
          <cell r="D410" t="str">
            <v>H</v>
          </cell>
          <cell r="E410" t="str">
            <v>DARGENT Jean-Philippe</v>
          </cell>
          <cell r="F410">
            <v>26801</v>
          </cell>
          <cell r="G410" t="str">
            <v>H</v>
          </cell>
          <cell r="H410" t="str">
            <v>TIC ET TAC</v>
          </cell>
          <cell r="I410" t="str">
            <v>TAHITI</v>
          </cell>
          <cell r="J410" t="str">
            <v>AREAREA</v>
          </cell>
          <cell r="K410" t="str">
            <v>HOMME</v>
          </cell>
          <cell r="L410" t="str">
            <v>AREAREA HOMME</v>
          </cell>
          <cell r="M410" t="str">
            <v>A</v>
          </cell>
        </row>
        <row r="411">
          <cell r="A411">
            <v>410</v>
          </cell>
          <cell r="B411" t="str">
            <v>AUBINEAU Janick</v>
          </cell>
          <cell r="C411">
            <v>19358</v>
          </cell>
          <cell r="D411" t="str">
            <v>F</v>
          </cell>
          <cell r="E411" t="str">
            <v>BATTISTON Anna-Maria</v>
          </cell>
          <cell r="F411">
            <v>27801</v>
          </cell>
          <cell r="G411" t="str">
            <v>F</v>
          </cell>
          <cell r="H411" t="str">
            <v>MARIAROSA ATHL. TAIARAPU ADAT</v>
          </cell>
          <cell r="I411" t="str">
            <v>TAHITI</v>
          </cell>
          <cell r="J411" t="str">
            <v>AREAREA</v>
          </cell>
          <cell r="K411" t="str">
            <v>FEMME</v>
          </cell>
          <cell r="L411" t="str">
            <v>AREAREA FEMME</v>
          </cell>
          <cell r="M411" t="str">
            <v>A</v>
          </cell>
        </row>
        <row r="412">
          <cell r="A412">
            <v>411</v>
          </cell>
          <cell r="B412" t="str">
            <v>BRENIER Nicolas</v>
          </cell>
          <cell r="C412">
            <v>29369</v>
          </cell>
          <cell r="D412" t="str">
            <v>H</v>
          </cell>
          <cell r="E412" t="str">
            <v>BOY Johanna</v>
          </cell>
          <cell r="F412">
            <v>31730</v>
          </cell>
          <cell r="G412" t="str">
            <v>F</v>
          </cell>
          <cell r="H412" t="str">
            <v>ONE AGAIN A BISTOUFLY</v>
          </cell>
          <cell r="I412" t="str">
            <v>TAHITI</v>
          </cell>
          <cell r="J412" t="str">
            <v>AREAREA</v>
          </cell>
          <cell r="K412" t="str">
            <v>MIXTE</v>
          </cell>
          <cell r="L412" t="str">
            <v>AREAREA MIXTE</v>
          </cell>
          <cell r="M412" t="str">
            <v>A</v>
          </cell>
        </row>
        <row r="413">
          <cell r="A413">
            <v>412</v>
          </cell>
          <cell r="B413" t="str">
            <v>MARTINS Brigitte</v>
          </cell>
          <cell r="C413">
            <v>26282</v>
          </cell>
          <cell r="D413" t="str">
            <v>F</v>
          </cell>
          <cell r="E413" t="str">
            <v>ROUFFIGNAC Coralie</v>
          </cell>
          <cell r="F413">
            <v>29491</v>
          </cell>
          <cell r="G413" t="str">
            <v>F</v>
          </cell>
          <cell r="H413" t="str">
            <v>PUA'A HORO VITI VITI RERE</v>
          </cell>
          <cell r="I413" t="str">
            <v>TAHITI</v>
          </cell>
          <cell r="J413" t="str">
            <v>AREAREA</v>
          </cell>
          <cell r="K413" t="str">
            <v>FEMME</v>
          </cell>
          <cell r="L413" t="str">
            <v>AREAREA FEMME</v>
          </cell>
          <cell r="M413" t="str">
            <v>A</v>
          </cell>
        </row>
        <row r="414">
          <cell r="A414">
            <v>413</v>
          </cell>
          <cell r="B414" t="str">
            <v>BEQUET Romain</v>
          </cell>
          <cell r="C414">
            <v>30205</v>
          </cell>
          <cell r="D414" t="str">
            <v>H</v>
          </cell>
          <cell r="E414" t="str">
            <v>PEROU Laure</v>
          </cell>
          <cell r="F414">
            <v>29251</v>
          </cell>
          <cell r="G414" t="str">
            <v>F</v>
          </cell>
          <cell r="H414"/>
          <cell r="I414" t="str">
            <v>TAHITI</v>
          </cell>
          <cell r="J414" t="str">
            <v>AREAREA</v>
          </cell>
          <cell r="K414" t="str">
            <v>MIXTE</v>
          </cell>
          <cell r="L414" t="str">
            <v>AREAREA MIXTE</v>
          </cell>
          <cell r="M414" t="str">
            <v>A</v>
          </cell>
        </row>
        <row r="415">
          <cell r="A415">
            <v>414</v>
          </cell>
          <cell r="B415" t="str">
            <v>YEUNG-YU TSUEN Karine</v>
          </cell>
          <cell r="C415">
            <v>23333</v>
          </cell>
          <cell r="D415" t="str">
            <v>F</v>
          </cell>
          <cell r="E415" t="str">
            <v>YEUNG-YU TSUEN Wilfried</v>
          </cell>
          <cell r="F415">
            <v>33639</v>
          </cell>
          <cell r="G415" t="str">
            <v>H</v>
          </cell>
          <cell r="H415"/>
          <cell r="I415" t="str">
            <v>TAHITI</v>
          </cell>
          <cell r="J415" t="str">
            <v>AREAREA</v>
          </cell>
          <cell r="K415" t="str">
            <v>MIXTE</v>
          </cell>
          <cell r="L415" t="str">
            <v>AREAREA MIXTE</v>
          </cell>
          <cell r="M415" t="str">
            <v>A</v>
          </cell>
        </row>
        <row r="416">
          <cell r="A416">
            <v>415</v>
          </cell>
          <cell r="B416" t="str">
            <v>CATHALA Teva</v>
          </cell>
          <cell r="C416">
            <v>1969</v>
          </cell>
          <cell r="D416" t="str">
            <v>H</v>
          </cell>
          <cell r="E416" t="str">
            <v>CHAVEROCHE Cédric</v>
          </cell>
          <cell r="F416">
            <v>27356</v>
          </cell>
          <cell r="G416" t="str">
            <v>H</v>
          </cell>
          <cell r="H416" t="str">
            <v>CATHALA/CHAVEROCHE</v>
          </cell>
          <cell r="I416" t="str">
            <v>TAHITI</v>
          </cell>
          <cell r="J416" t="str">
            <v>AREAREA</v>
          </cell>
          <cell r="K416" t="str">
            <v>HOMME</v>
          </cell>
          <cell r="L416" t="str">
            <v>AREAREA HOMME</v>
          </cell>
          <cell r="M416" t="str">
            <v>A</v>
          </cell>
        </row>
        <row r="417">
          <cell r="A417">
            <v>416</v>
          </cell>
          <cell r="B417" t="str">
            <v>BLERVAQUE Sophie</v>
          </cell>
          <cell r="C417">
            <v>26667</v>
          </cell>
          <cell r="D417" t="str">
            <v>F</v>
          </cell>
          <cell r="E417" t="str">
            <v>ORSINGHER Martine</v>
          </cell>
          <cell r="F417">
            <v>29579</v>
          </cell>
          <cell r="G417" t="str">
            <v>F</v>
          </cell>
          <cell r="H417"/>
          <cell r="I417" t="str">
            <v>TAHITI</v>
          </cell>
          <cell r="J417" t="str">
            <v>AREAREA</v>
          </cell>
          <cell r="K417" t="str">
            <v>FEMME</v>
          </cell>
          <cell r="L417" t="str">
            <v>AREAREA FEMME</v>
          </cell>
          <cell r="M417" t="str">
            <v>A</v>
          </cell>
        </row>
        <row r="418">
          <cell r="A418">
            <v>417</v>
          </cell>
          <cell r="B418" t="str">
            <v>CAHOT Jean-Pierre</v>
          </cell>
          <cell r="C418">
            <v>24301</v>
          </cell>
          <cell r="D418" t="str">
            <v>H</v>
          </cell>
          <cell r="E418" t="str">
            <v>FLORES Adeline</v>
          </cell>
          <cell r="F418">
            <v>31315</v>
          </cell>
          <cell r="G418" t="str">
            <v>F</v>
          </cell>
          <cell r="H418" t="str">
            <v>J.E.A.D.</v>
          </cell>
          <cell r="I418" t="str">
            <v>TAHITI</v>
          </cell>
          <cell r="J418" t="str">
            <v>AREAREA</v>
          </cell>
          <cell r="K418" t="str">
            <v>MIXTE</v>
          </cell>
          <cell r="L418" t="str">
            <v>AREAREA MIXTE</v>
          </cell>
          <cell r="M418" t="str">
            <v>A</v>
          </cell>
        </row>
        <row r="419">
          <cell r="A419">
            <v>418</v>
          </cell>
          <cell r="B419" t="str">
            <v>MAUNIER Stéphanie</v>
          </cell>
          <cell r="C419">
            <v>30147</v>
          </cell>
          <cell r="D419" t="str">
            <v>F</v>
          </cell>
          <cell r="E419" t="str">
            <v>SANFORD Marina</v>
          </cell>
          <cell r="F419">
            <v>29947</v>
          </cell>
          <cell r="G419" t="str">
            <v>F</v>
          </cell>
          <cell r="H419"/>
          <cell r="I419" t="str">
            <v>TAHITI</v>
          </cell>
          <cell r="J419" t="str">
            <v>AREAREA</v>
          </cell>
          <cell r="K419" t="str">
            <v>FEMME</v>
          </cell>
          <cell r="L419" t="str">
            <v>AREAREA FEMME</v>
          </cell>
          <cell r="M419" t="str">
            <v>A</v>
          </cell>
        </row>
        <row r="420">
          <cell r="A420">
            <v>419</v>
          </cell>
          <cell r="B420" t="str">
            <v>LEVAIQUE Karel</v>
          </cell>
          <cell r="C420">
            <v>36253</v>
          </cell>
          <cell r="D420" t="str">
            <v>H</v>
          </cell>
          <cell r="E420" t="str">
            <v>LEVAIQUE Eric</v>
          </cell>
          <cell r="F420">
            <v>23614</v>
          </cell>
          <cell r="G420" t="str">
            <v>H</v>
          </cell>
          <cell r="H420"/>
          <cell r="I420" t="str">
            <v>TAHITI</v>
          </cell>
          <cell r="J420" t="str">
            <v>AREAREA</v>
          </cell>
          <cell r="K420" t="str">
            <v>HOMME</v>
          </cell>
          <cell r="L420" t="str">
            <v>AREAREA HOMME</v>
          </cell>
          <cell r="M420" t="str">
            <v>A</v>
          </cell>
        </row>
        <row r="421">
          <cell r="A421">
            <v>420</v>
          </cell>
          <cell r="B421" t="str">
            <v>LOUVET Myriam</v>
          </cell>
          <cell r="C421">
            <v>26417</v>
          </cell>
          <cell r="D421" t="str">
            <v>F</v>
          </cell>
          <cell r="E421" t="str">
            <v>GODET Claire</v>
          </cell>
          <cell r="F421">
            <v>29294</v>
          </cell>
          <cell r="G421" t="str">
            <v>F</v>
          </cell>
          <cell r="H421" t="str">
            <v>LES ANGEVINES</v>
          </cell>
          <cell r="I421" t="str">
            <v>TAHITI</v>
          </cell>
          <cell r="J421" t="str">
            <v>AREAREA</v>
          </cell>
          <cell r="K421" t="str">
            <v>FEMME</v>
          </cell>
          <cell r="L421" t="str">
            <v>AREAREA FEMME</v>
          </cell>
          <cell r="M421" t="str">
            <v>A</v>
          </cell>
        </row>
        <row r="422">
          <cell r="A422">
            <v>421</v>
          </cell>
          <cell r="B422" t="str">
            <v>DRAI Yoni</v>
          </cell>
          <cell r="C422">
            <v>28141</v>
          </cell>
          <cell r="D422" t="str">
            <v>F</v>
          </cell>
          <cell r="E422" t="str">
            <v>PERRIN Sandra</v>
          </cell>
          <cell r="F422"/>
          <cell r="G422" t="str">
            <v>H</v>
          </cell>
          <cell r="H422" t="str">
            <v>LES NIAS DE PLAMACHIN</v>
          </cell>
          <cell r="I422" t="str">
            <v>TAHITI</v>
          </cell>
          <cell r="J422" t="str">
            <v>AREAREA</v>
          </cell>
          <cell r="K422" t="str">
            <v>MIXTE</v>
          </cell>
          <cell r="L422" t="str">
            <v>AREAREA MIXTE</v>
          </cell>
          <cell r="M422" t="str">
            <v>A</v>
          </cell>
        </row>
        <row r="423">
          <cell r="A423">
            <v>422</v>
          </cell>
          <cell r="B423" t="str">
            <v>GAILLOT Alexandre</v>
          </cell>
          <cell r="C423">
            <v>28691</v>
          </cell>
          <cell r="D423" t="str">
            <v>H</v>
          </cell>
          <cell r="E423" t="str">
            <v>GAILLOT Nathalie</v>
          </cell>
          <cell r="F423">
            <v>26488</v>
          </cell>
          <cell r="G423" t="str">
            <v>F</v>
          </cell>
          <cell r="H423" t="str">
            <v>CARPE DIEN</v>
          </cell>
          <cell r="I423" t="str">
            <v>TAHITI</v>
          </cell>
          <cell r="J423" t="str">
            <v>AREAREA</v>
          </cell>
          <cell r="K423" t="str">
            <v>MIXTE</v>
          </cell>
          <cell r="L423" t="str">
            <v>AREAREA MIXTE</v>
          </cell>
          <cell r="M423" t="str">
            <v>A</v>
          </cell>
        </row>
        <row r="424">
          <cell r="A424">
            <v>423</v>
          </cell>
          <cell r="B424" t="str">
            <v>TEUMERE Tivini</v>
          </cell>
          <cell r="C424">
            <v>36269</v>
          </cell>
          <cell r="D424" t="str">
            <v>H</v>
          </cell>
          <cell r="E424" t="str">
            <v>TEUMERE Richard</v>
          </cell>
          <cell r="F424">
            <v>34909</v>
          </cell>
          <cell r="G424" t="str">
            <v>H</v>
          </cell>
          <cell r="H424"/>
          <cell r="I424" t="str">
            <v>TAHITI</v>
          </cell>
          <cell r="J424" t="str">
            <v>AREAREA</v>
          </cell>
          <cell r="K424" t="str">
            <v>HOMME</v>
          </cell>
          <cell r="L424" t="str">
            <v>AREAREA HOMME</v>
          </cell>
          <cell r="M424" t="str">
            <v>A</v>
          </cell>
        </row>
        <row r="425">
          <cell r="A425">
            <v>424</v>
          </cell>
          <cell r="B425" t="str">
            <v>AVAEMAI Stella</v>
          </cell>
          <cell r="C425">
            <v>28867</v>
          </cell>
          <cell r="D425" t="str">
            <v>F</v>
          </cell>
          <cell r="E425" t="str">
            <v>POUIRA Tamuera</v>
          </cell>
          <cell r="F425">
            <v>35205</v>
          </cell>
          <cell r="G425" t="str">
            <v>H</v>
          </cell>
          <cell r="H425"/>
          <cell r="I425" t="str">
            <v>TAHITI</v>
          </cell>
          <cell r="J425" t="str">
            <v>AREAREA</v>
          </cell>
          <cell r="K425" t="str">
            <v>MIXTE</v>
          </cell>
          <cell r="L425" t="str">
            <v>AREAREA MIXTE</v>
          </cell>
          <cell r="M425" t="str">
            <v>A</v>
          </cell>
        </row>
        <row r="426">
          <cell r="A426">
            <v>425</v>
          </cell>
          <cell r="B426" t="str">
            <v>GUILLOTS Mireille</v>
          </cell>
          <cell r="C426">
            <v>27435</v>
          </cell>
          <cell r="D426" t="str">
            <v>F</v>
          </cell>
          <cell r="E426" t="str">
            <v>TEINA Hinaarii</v>
          </cell>
          <cell r="F426">
            <v>29776</v>
          </cell>
          <cell r="G426" t="str">
            <v>F</v>
          </cell>
          <cell r="H426" t="str">
            <v>LES PESTOUILLES</v>
          </cell>
          <cell r="I426" t="str">
            <v>TAHITI</v>
          </cell>
          <cell r="J426" t="str">
            <v>AREAREA</v>
          </cell>
          <cell r="K426" t="str">
            <v>FEMME</v>
          </cell>
          <cell r="L426" t="str">
            <v>AREAREA FEMME</v>
          </cell>
          <cell r="M426" t="str">
            <v>A</v>
          </cell>
        </row>
        <row r="427">
          <cell r="A427">
            <v>426</v>
          </cell>
          <cell r="B427" t="str">
            <v>LARGEAUD-ORTEGA Sylvie</v>
          </cell>
          <cell r="C427">
            <v>22393</v>
          </cell>
          <cell r="D427" t="str">
            <v>F</v>
          </cell>
          <cell r="E427" t="str">
            <v>SYLVAIN Orama</v>
          </cell>
          <cell r="F427">
            <v>33715</v>
          </cell>
          <cell r="G427" t="str">
            <v>F</v>
          </cell>
          <cell r="H427"/>
          <cell r="I427" t="str">
            <v>TAHITI</v>
          </cell>
          <cell r="J427" t="str">
            <v>AREAREA</v>
          </cell>
          <cell r="K427" t="str">
            <v>FEMME</v>
          </cell>
          <cell r="L427" t="str">
            <v>AREAREA FEMME</v>
          </cell>
          <cell r="M427" t="str">
            <v>A</v>
          </cell>
        </row>
        <row r="428">
          <cell r="A428">
            <v>427</v>
          </cell>
          <cell r="B428" t="str">
            <v>POIDRAS Sylvie</v>
          </cell>
          <cell r="C428">
            <v>25800</v>
          </cell>
          <cell r="D428" t="str">
            <v>F</v>
          </cell>
          <cell r="E428" t="str">
            <v>GIRAUDBIT Juliette</v>
          </cell>
          <cell r="F428">
            <v>29077</v>
          </cell>
          <cell r="G428" t="str">
            <v>F</v>
          </cell>
          <cell r="H428" t="str">
            <v>ATHLETISME TAIARAPU</v>
          </cell>
          <cell r="I428" t="str">
            <v>TAHITI</v>
          </cell>
          <cell r="J428" t="str">
            <v>AREAREA</v>
          </cell>
          <cell r="K428" t="str">
            <v>FEMME</v>
          </cell>
          <cell r="L428" t="str">
            <v>AREAREA FEMME</v>
          </cell>
          <cell r="M428" t="str">
            <v>A</v>
          </cell>
        </row>
        <row r="429">
          <cell r="A429">
            <v>428</v>
          </cell>
          <cell r="B429" t="str">
            <v>TERIITAHI Mikael</v>
          </cell>
          <cell r="C429">
            <v>28223</v>
          </cell>
          <cell r="D429" t="str">
            <v>H</v>
          </cell>
          <cell r="E429" t="str">
            <v>GLEIZES Manureva</v>
          </cell>
          <cell r="F429">
            <v>29670</v>
          </cell>
          <cell r="G429" t="str">
            <v>F</v>
          </cell>
          <cell r="H429" t="str">
            <v>TERIITAHI'S FAMILY</v>
          </cell>
          <cell r="I429" t="str">
            <v>TAHITI</v>
          </cell>
          <cell r="J429" t="str">
            <v>AREAREA</v>
          </cell>
          <cell r="K429" t="str">
            <v>MIXTE</v>
          </cell>
          <cell r="L429" t="str">
            <v>AREAREA MIXTE</v>
          </cell>
          <cell r="M429" t="str">
            <v>A</v>
          </cell>
        </row>
        <row r="430">
          <cell r="A430">
            <v>429</v>
          </cell>
          <cell r="B430" t="str">
            <v>BERTHOLON Déborah</v>
          </cell>
          <cell r="C430">
            <v>24693</v>
          </cell>
          <cell r="D430" t="str">
            <v>F</v>
          </cell>
          <cell r="E430" t="str">
            <v>DOUCET Peurau</v>
          </cell>
          <cell r="F430">
            <v>27088</v>
          </cell>
          <cell r="G430" t="str">
            <v>F</v>
          </cell>
          <cell r="H430" t="str">
            <v>LES JANETS</v>
          </cell>
          <cell r="I430" t="str">
            <v>TAHITI</v>
          </cell>
          <cell r="J430" t="str">
            <v>AREAREA</v>
          </cell>
          <cell r="K430" t="str">
            <v>FEMME</v>
          </cell>
          <cell r="L430" t="str">
            <v>AREAREA FEMME</v>
          </cell>
          <cell r="M430" t="str">
            <v>A</v>
          </cell>
        </row>
        <row r="431">
          <cell r="A431">
            <v>430</v>
          </cell>
          <cell r="B431" t="str">
            <v>OTCENASEK Hinau</v>
          </cell>
          <cell r="C431">
            <v>30242</v>
          </cell>
          <cell r="D431" t="str">
            <v>F</v>
          </cell>
          <cell r="E431" t="str">
            <v>OTCENASEK Naomi</v>
          </cell>
          <cell r="F431"/>
          <cell r="G431" t="str">
            <v>F</v>
          </cell>
          <cell r="H431" t="str">
            <v>OTCENASEK</v>
          </cell>
          <cell r="I431" t="str">
            <v>TAHITI</v>
          </cell>
          <cell r="J431" t="str">
            <v>AREAREA</v>
          </cell>
          <cell r="K431" t="str">
            <v>FEMME</v>
          </cell>
          <cell r="L431" t="str">
            <v>AREAREA FEMME</v>
          </cell>
          <cell r="M431" t="str">
            <v>A</v>
          </cell>
        </row>
        <row r="432">
          <cell r="A432">
            <v>431</v>
          </cell>
          <cell r="B432" t="str">
            <v>ZEN MILED Myriam</v>
          </cell>
          <cell r="C432">
            <v>29238</v>
          </cell>
          <cell r="D432" t="str">
            <v>F</v>
          </cell>
          <cell r="E432" t="str">
            <v>CLER Hélène</v>
          </cell>
          <cell r="F432">
            <v>31972</v>
          </cell>
          <cell r="G432" t="str">
            <v>F</v>
          </cell>
          <cell r="H432" t="str">
            <v>LES POLYPES</v>
          </cell>
          <cell r="I432" t="str">
            <v>TAHITI</v>
          </cell>
          <cell r="J432" t="str">
            <v>AREAREA</v>
          </cell>
          <cell r="K432" t="str">
            <v>FEMME</v>
          </cell>
          <cell r="L432" t="str">
            <v>AREAREA FEMME</v>
          </cell>
          <cell r="M432" t="str">
            <v>A</v>
          </cell>
        </row>
        <row r="433">
          <cell r="A433">
            <v>432</v>
          </cell>
          <cell r="B433" t="str">
            <v>DOMINGO Rumahere</v>
          </cell>
          <cell r="C433">
            <v>28964</v>
          </cell>
          <cell r="D433" t="str">
            <v>F</v>
          </cell>
          <cell r="E433" t="str">
            <v>VOTA Philippe</v>
          </cell>
          <cell r="F433">
            <v>27601</v>
          </cell>
          <cell r="G433" t="str">
            <v>H</v>
          </cell>
          <cell r="H433" t="str">
            <v>AITA E TA'IRA'A</v>
          </cell>
          <cell r="I433" t="str">
            <v>TAHITI</v>
          </cell>
          <cell r="J433" t="str">
            <v>AREAREA</v>
          </cell>
          <cell r="K433" t="str">
            <v>MIXTE</v>
          </cell>
          <cell r="L433" t="str">
            <v>AREAREA MIXTE</v>
          </cell>
          <cell r="M433" t="str">
            <v>A</v>
          </cell>
        </row>
        <row r="434">
          <cell r="A434">
            <v>433</v>
          </cell>
          <cell r="B434" t="str">
            <v>BUSSARD Carolle</v>
          </cell>
          <cell r="C434">
            <v>31190</v>
          </cell>
          <cell r="D434" t="str">
            <v>F</v>
          </cell>
          <cell r="E434" t="str">
            <v>BUSSARD Alice</v>
          </cell>
          <cell r="F434">
            <v>32406</v>
          </cell>
          <cell r="G434" t="str">
            <v>F</v>
          </cell>
          <cell r="H434" t="str">
            <v>LES BUSSARD</v>
          </cell>
          <cell r="I434" t="str">
            <v>TAHITI</v>
          </cell>
          <cell r="J434" t="str">
            <v>AREAREA</v>
          </cell>
          <cell r="K434" t="str">
            <v>FEMME</v>
          </cell>
          <cell r="L434" t="str">
            <v>AREAREA FEMME</v>
          </cell>
          <cell r="M434" t="str">
            <v>A</v>
          </cell>
        </row>
        <row r="435">
          <cell r="A435">
            <v>434</v>
          </cell>
          <cell r="B435" t="str">
            <v>HUIOUTU Maui</v>
          </cell>
          <cell r="C435">
            <v>31749</v>
          </cell>
          <cell r="D435" t="str">
            <v>H</v>
          </cell>
          <cell r="E435" t="str">
            <v>MOANA Tehei</v>
          </cell>
          <cell r="F435">
            <v>31596</v>
          </cell>
          <cell r="G435" t="str">
            <v>H</v>
          </cell>
          <cell r="H435" t="str">
            <v>TEAM FREELETICS</v>
          </cell>
          <cell r="I435" t="str">
            <v>TAHITI</v>
          </cell>
          <cell r="J435" t="str">
            <v>AREAREA</v>
          </cell>
          <cell r="K435" t="str">
            <v>HOMME</v>
          </cell>
          <cell r="L435" t="str">
            <v>AREAREA HOMME</v>
          </cell>
          <cell r="M435" t="str">
            <v>A</v>
          </cell>
        </row>
        <row r="436">
          <cell r="A436">
            <v>435</v>
          </cell>
          <cell r="B436" t="str">
            <v>PAOLI Corinne</v>
          </cell>
          <cell r="C436">
            <v>23459</v>
          </cell>
          <cell r="D436" t="str">
            <v>F</v>
          </cell>
          <cell r="E436" t="str">
            <v>METIVIER Arnaud</v>
          </cell>
          <cell r="F436">
            <v>23788</v>
          </cell>
          <cell r="G436" t="str">
            <v>H</v>
          </cell>
          <cell r="H436"/>
          <cell r="I436" t="str">
            <v>TAHITI</v>
          </cell>
          <cell r="J436" t="str">
            <v>AREAREA</v>
          </cell>
          <cell r="K436" t="str">
            <v>MIXTE</v>
          </cell>
          <cell r="L436" t="str">
            <v>AREAREA MIXTE</v>
          </cell>
          <cell r="M436" t="str">
            <v>A</v>
          </cell>
        </row>
        <row r="437">
          <cell r="A437">
            <v>436</v>
          </cell>
          <cell r="B437" t="str">
            <v>TARAHU Eva</v>
          </cell>
          <cell r="C437">
            <v>33269</v>
          </cell>
          <cell r="D437" t="str">
            <v>F</v>
          </cell>
          <cell r="E437" t="str">
            <v>SOMMERS Vaiarava</v>
          </cell>
          <cell r="F437">
            <v>28400</v>
          </cell>
          <cell r="G437" t="str">
            <v>F</v>
          </cell>
          <cell r="H437" t="str">
            <v>C'EST REVA</v>
          </cell>
          <cell r="I437" t="str">
            <v>TAHITI</v>
          </cell>
          <cell r="J437" t="str">
            <v>AREAREA</v>
          </cell>
          <cell r="K437" t="str">
            <v>FEMME</v>
          </cell>
          <cell r="L437" t="str">
            <v>AREAREA FEMME</v>
          </cell>
          <cell r="M437" t="str">
            <v>A</v>
          </cell>
        </row>
        <row r="438">
          <cell r="A438">
            <v>437</v>
          </cell>
          <cell r="B438" t="str">
            <v>CHAILLOUX Noeline</v>
          </cell>
          <cell r="C438">
            <v>26524</v>
          </cell>
          <cell r="D438" t="str">
            <v>F</v>
          </cell>
          <cell r="E438" t="str">
            <v>CHAILLOUX Nuccia</v>
          </cell>
          <cell r="F438">
            <v>25714</v>
          </cell>
          <cell r="G438" t="str">
            <v>F</v>
          </cell>
          <cell r="H438" t="str">
            <v>BAD GIRLS</v>
          </cell>
          <cell r="I438" t="str">
            <v>TAHITI</v>
          </cell>
          <cell r="J438" t="str">
            <v>AREAREA</v>
          </cell>
          <cell r="K438" t="str">
            <v>FEMME</v>
          </cell>
          <cell r="L438" t="str">
            <v>AREAREA FEMME</v>
          </cell>
          <cell r="M438" t="str">
            <v>A</v>
          </cell>
        </row>
        <row r="439">
          <cell r="A439">
            <v>438</v>
          </cell>
          <cell r="B439" t="str">
            <v>ROCQUET Julien</v>
          </cell>
          <cell r="C439">
            <v>28017</v>
          </cell>
          <cell r="D439" t="str">
            <v>H</v>
          </cell>
          <cell r="E439" t="str">
            <v>BOTBOC Soraya</v>
          </cell>
          <cell r="F439">
            <v>28889</v>
          </cell>
          <cell r="G439" t="str">
            <v>F</v>
          </cell>
          <cell r="H439" t="str">
            <v>INAA</v>
          </cell>
          <cell r="I439" t="str">
            <v>TAHITI</v>
          </cell>
          <cell r="J439" t="str">
            <v>AREAREA</v>
          </cell>
          <cell r="K439" t="str">
            <v>MIXTE</v>
          </cell>
          <cell r="L439" t="str">
            <v>AREAREA MIXTE</v>
          </cell>
          <cell r="M439" t="str">
            <v>A</v>
          </cell>
        </row>
        <row r="440">
          <cell r="A440">
            <v>439</v>
          </cell>
          <cell r="B440" t="str">
            <v>GERNEZ Estelle</v>
          </cell>
          <cell r="C440">
            <v>31058</v>
          </cell>
          <cell r="D440" t="str">
            <v>F</v>
          </cell>
          <cell r="E440" t="str">
            <v>BERNARD Carine</v>
          </cell>
          <cell r="F440">
            <v>26390</v>
          </cell>
          <cell r="G440" t="str">
            <v>F</v>
          </cell>
          <cell r="H440" t="str">
            <v>LA CAEST</v>
          </cell>
          <cell r="I440" t="str">
            <v>TAHITI</v>
          </cell>
          <cell r="J440" t="str">
            <v>AREAREA</v>
          </cell>
          <cell r="K440" t="str">
            <v>FEMME</v>
          </cell>
          <cell r="L440" t="str">
            <v>AREAREA FEMME</v>
          </cell>
          <cell r="M440" t="str">
            <v>A</v>
          </cell>
        </row>
        <row r="441">
          <cell r="A441">
            <v>440</v>
          </cell>
          <cell r="B441" t="str">
            <v>MAIHI Tania</v>
          </cell>
          <cell r="C441">
            <v>23047</v>
          </cell>
          <cell r="D441" t="str">
            <v>F</v>
          </cell>
          <cell r="E441" t="str">
            <v>SANFORD Yolande</v>
          </cell>
          <cell r="F441">
            <v>25375</v>
          </cell>
          <cell r="G441" t="str">
            <v>F</v>
          </cell>
          <cell r="H441"/>
          <cell r="I441" t="str">
            <v>TAHITI</v>
          </cell>
          <cell r="J441" t="str">
            <v>AREAREA</v>
          </cell>
          <cell r="K441" t="str">
            <v>FEMME</v>
          </cell>
          <cell r="L441" t="str">
            <v>AREAREA FEMME</v>
          </cell>
          <cell r="M441" t="str">
            <v>A</v>
          </cell>
        </row>
        <row r="442">
          <cell r="A442">
            <v>441</v>
          </cell>
          <cell r="B442" t="str">
            <v>VALAIS Anaïs</v>
          </cell>
          <cell r="C442">
            <v>32892</v>
          </cell>
          <cell r="D442" t="str">
            <v>F</v>
          </cell>
          <cell r="E442" t="str">
            <v>VALAIS Marie-France</v>
          </cell>
          <cell r="F442">
            <v>22808</v>
          </cell>
          <cell r="G442" t="str">
            <v>F</v>
          </cell>
          <cell r="H442" t="str">
            <v>VAHINE VAIORA</v>
          </cell>
          <cell r="I442" t="str">
            <v>TAHITI</v>
          </cell>
          <cell r="J442" t="str">
            <v>AREAREA</v>
          </cell>
          <cell r="K442" t="str">
            <v>FEMME</v>
          </cell>
          <cell r="L442" t="str">
            <v>AREAREA FEMME</v>
          </cell>
          <cell r="M442" t="str">
            <v>A</v>
          </cell>
        </row>
        <row r="443">
          <cell r="A443">
            <v>442</v>
          </cell>
          <cell r="B443" t="str">
            <v>BODIN Frédéric</v>
          </cell>
          <cell r="C443">
            <v>25813</v>
          </cell>
          <cell r="D443" t="str">
            <v>H</v>
          </cell>
          <cell r="E443" t="str">
            <v>VALAIS Bruno</v>
          </cell>
          <cell r="F443">
            <v>22703</v>
          </cell>
          <cell r="G443" t="str">
            <v>H</v>
          </cell>
          <cell r="H443" t="str">
            <v>TEAM VAIORA</v>
          </cell>
          <cell r="I443" t="str">
            <v>TAHITI</v>
          </cell>
          <cell r="J443" t="str">
            <v>AREAREA</v>
          </cell>
          <cell r="K443" t="str">
            <v>HOMME</v>
          </cell>
          <cell r="L443" t="str">
            <v>AREAREA HOMME</v>
          </cell>
          <cell r="M443" t="str">
            <v>A</v>
          </cell>
        </row>
        <row r="444">
          <cell r="A444">
            <v>443</v>
          </cell>
          <cell r="B444" t="str">
            <v>CLAVERIE Mana</v>
          </cell>
          <cell r="C444">
            <v>34956</v>
          </cell>
          <cell r="D444" t="str">
            <v>H</v>
          </cell>
          <cell r="E444" t="str">
            <v>JOST Xenia</v>
          </cell>
          <cell r="F444">
            <v>33495</v>
          </cell>
          <cell r="G444" t="str">
            <v>F</v>
          </cell>
          <cell r="H444" t="str">
            <v>BIRTHDAY</v>
          </cell>
          <cell r="I444" t="str">
            <v>TAHITI</v>
          </cell>
          <cell r="J444" t="str">
            <v>AREAREA</v>
          </cell>
          <cell r="K444" t="str">
            <v>MIXTE</v>
          </cell>
          <cell r="L444" t="str">
            <v>AREAREA MIXTE</v>
          </cell>
          <cell r="M444" t="str">
            <v>A</v>
          </cell>
        </row>
        <row r="445">
          <cell r="A445">
            <v>444</v>
          </cell>
          <cell r="B445" t="str">
            <v>EBBS Matahi</v>
          </cell>
          <cell r="C445">
            <v>29496</v>
          </cell>
          <cell r="D445" t="str">
            <v>H</v>
          </cell>
          <cell r="E445" t="str">
            <v>REVAULT Mauri</v>
          </cell>
          <cell r="F445">
            <v>31161</v>
          </cell>
          <cell r="G445" t="str">
            <v>H</v>
          </cell>
          <cell r="H445" t="str">
            <v>TEAM FREELETICS</v>
          </cell>
          <cell r="I445" t="str">
            <v>TAHITI</v>
          </cell>
          <cell r="J445" t="str">
            <v>AREAREA</v>
          </cell>
          <cell r="K445" t="str">
            <v>HOMME</v>
          </cell>
          <cell r="L445" t="str">
            <v>AREAREA HOMME</v>
          </cell>
          <cell r="M445" t="str">
            <v>A</v>
          </cell>
        </row>
        <row r="446">
          <cell r="A446">
            <v>445</v>
          </cell>
          <cell r="B446" t="str">
            <v>TINOMOE Warren</v>
          </cell>
          <cell r="C446">
            <v>31084</v>
          </cell>
          <cell r="D446" t="str">
            <v>H</v>
          </cell>
          <cell r="E446" t="str">
            <v>VOIRIN Tuhiva</v>
          </cell>
          <cell r="F446">
            <v>31971</v>
          </cell>
          <cell r="G446" t="str">
            <v>H</v>
          </cell>
          <cell r="H446" t="str">
            <v>TERE BALLADE</v>
          </cell>
          <cell r="I446" t="str">
            <v>TAHITI</v>
          </cell>
          <cell r="J446" t="str">
            <v>AREAREA</v>
          </cell>
          <cell r="K446" t="str">
            <v>HOMME</v>
          </cell>
          <cell r="L446" t="str">
            <v>AREAREA HOMME</v>
          </cell>
          <cell r="M446" t="str">
            <v>A</v>
          </cell>
        </row>
        <row r="447">
          <cell r="A447">
            <v>446</v>
          </cell>
          <cell r="B447" t="str">
            <v>CHANE Alain</v>
          </cell>
          <cell r="C447">
            <v>30763</v>
          </cell>
          <cell r="D447" t="str">
            <v>H</v>
          </cell>
          <cell r="E447" t="str">
            <v>LEE Kevin</v>
          </cell>
          <cell r="F447">
            <v>32553</v>
          </cell>
          <cell r="G447" t="str">
            <v>H</v>
          </cell>
          <cell r="H447" t="str">
            <v>CHINA-TEP TEAM</v>
          </cell>
          <cell r="I447" t="str">
            <v>TAHITI</v>
          </cell>
          <cell r="J447" t="str">
            <v>AREAREA</v>
          </cell>
          <cell r="K447" t="str">
            <v>HOMME</v>
          </cell>
          <cell r="L447" t="str">
            <v>AREAREA HOMME</v>
          </cell>
          <cell r="M447" t="str">
            <v>A</v>
          </cell>
        </row>
        <row r="448">
          <cell r="A448">
            <v>447</v>
          </cell>
          <cell r="B448" t="str">
            <v>GRAUGNARD Candice</v>
          </cell>
          <cell r="C448">
            <v>29013</v>
          </cell>
          <cell r="D448" t="str">
            <v>F</v>
          </cell>
          <cell r="E448" t="str">
            <v>AUNE Géraldine</v>
          </cell>
          <cell r="F448">
            <v>27397</v>
          </cell>
          <cell r="G448" t="str">
            <v>F</v>
          </cell>
          <cell r="H448" t="str">
            <v>RUN AND KITE</v>
          </cell>
          <cell r="I448" t="str">
            <v>TAHITI</v>
          </cell>
          <cell r="J448" t="str">
            <v>AREAREA</v>
          </cell>
          <cell r="K448" t="str">
            <v>FEMME</v>
          </cell>
          <cell r="L448" t="str">
            <v>AREAREA FEMME</v>
          </cell>
          <cell r="M448" t="str">
            <v>A</v>
          </cell>
        </row>
        <row r="449">
          <cell r="A449">
            <v>448</v>
          </cell>
          <cell r="B449" t="str">
            <v>CASPAR Tereva</v>
          </cell>
          <cell r="C449">
            <v>29783</v>
          </cell>
          <cell r="D449" t="str">
            <v>H</v>
          </cell>
          <cell r="E449" t="str">
            <v>SCHEMITH Tehina</v>
          </cell>
          <cell r="F449">
            <v>30389</v>
          </cell>
          <cell r="G449" t="str">
            <v>F</v>
          </cell>
          <cell r="H449" t="str">
            <v>TEAM PIDOU</v>
          </cell>
          <cell r="I449" t="str">
            <v>TAHITI</v>
          </cell>
          <cell r="J449" t="str">
            <v>AREAREA</v>
          </cell>
          <cell r="K449" t="str">
            <v>MIXTE</v>
          </cell>
          <cell r="L449" t="str">
            <v>AREAREA MIXTE</v>
          </cell>
          <cell r="M449" t="str">
            <v>A</v>
          </cell>
        </row>
        <row r="450">
          <cell r="A450">
            <v>449</v>
          </cell>
          <cell r="B450" t="str">
            <v>SANDFORD Louis</v>
          </cell>
          <cell r="C450">
            <v>27464</v>
          </cell>
          <cell r="D450" t="str">
            <v>H</v>
          </cell>
          <cell r="E450" t="str">
            <v>TEMAURI Ranui</v>
          </cell>
          <cell r="F450">
            <v>30591</v>
          </cell>
          <cell r="G450" t="str">
            <v>H</v>
          </cell>
          <cell r="H450" t="str">
            <v>AS TEREHAU NUI</v>
          </cell>
          <cell r="I450" t="str">
            <v>TAHITI</v>
          </cell>
          <cell r="J450" t="str">
            <v>AREAREA</v>
          </cell>
          <cell r="K450" t="str">
            <v>HOMME</v>
          </cell>
          <cell r="L450" t="str">
            <v>AREAREA HOMME</v>
          </cell>
          <cell r="M450" t="str">
            <v>A</v>
          </cell>
        </row>
        <row r="451">
          <cell r="A451">
            <v>450</v>
          </cell>
          <cell r="B451" t="str">
            <v>HAOREA Viniura</v>
          </cell>
          <cell r="C451">
            <v>34679</v>
          </cell>
          <cell r="D451" t="str">
            <v>F</v>
          </cell>
          <cell r="E451" t="str">
            <v>HELME Kelly</v>
          </cell>
          <cell r="F451">
            <v>29606</v>
          </cell>
          <cell r="G451" t="str">
            <v>F</v>
          </cell>
          <cell r="H451" t="str">
            <v>AS TEREHAU NUI</v>
          </cell>
          <cell r="I451" t="str">
            <v>TAHITI</v>
          </cell>
          <cell r="J451" t="str">
            <v>AREAREA</v>
          </cell>
          <cell r="K451" t="str">
            <v>FEMME</v>
          </cell>
          <cell r="L451" t="str">
            <v>AREAREA FEMME</v>
          </cell>
          <cell r="M451" t="str">
            <v>A</v>
          </cell>
        </row>
        <row r="452">
          <cell r="A452">
            <v>451</v>
          </cell>
          <cell r="B452" t="str">
            <v>DUCHEK Raina</v>
          </cell>
          <cell r="C452">
            <v>26818</v>
          </cell>
          <cell r="D452" t="str">
            <v>F</v>
          </cell>
          <cell r="E452" t="str">
            <v>DUCHEK Jiména</v>
          </cell>
          <cell r="F452">
            <v>27782</v>
          </cell>
          <cell r="G452" t="str">
            <v>F</v>
          </cell>
          <cell r="H452" t="str">
            <v>AS RAIRA</v>
          </cell>
          <cell r="I452" t="str">
            <v>TAHITI</v>
          </cell>
          <cell r="J452" t="str">
            <v>AREAREA</v>
          </cell>
          <cell r="K452" t="str">
            <v>FEMME</v>
          </cell>
          <cell r="L452" t="str">
            <v>AREAREA FEMME</v>
          </cell>
          <cell r="M452" t="str">
            <v>A</v>
          </cell>
        </row>
        <row r="453">
          <cell r="A453">
            <v>452</v>
          </cell>
          <cell r="B453" t="str">
            <v>YUE Puarea</v>
          </cell>
          <cell r="C453">
            <v>31913</v>
          </cell>
          <cell r="D453" t="str">
            <v>F</v>
          </cell>
          <cell r="E453" t="str">
            <v>TAMARII Naomi</v>
          </cell>
          <cell r="F453">
            <v>34517</v>
          </cell>
          <cell r="G453" t="str">
            <v>F</v>
          </cell>
          <cell r="H453" t="str">
            <v>AS RAIRA</v>
          </cell>
          <cell r="I453" t="str">
            <v>TAHITI</v>
          </cell>
          <cell r="J453" t="str">
            <v>AREAREA</v>
          </cell>
          <cell r="K453" t="str">
            <v>FEMME</v>
          </cell>
          <cell r="L453" t="str">
            <v>AREAREA FEMME</v>
          </cell>
          <cell r="M453" t="str">
            <v>A</v>
          </cell>
        </row>
        <row r="454">
          <cell r="A454">
            <v>453</v>
          </cell>
          <cell r="B454" t="str">
            <v>FRANCOIS Fano-Henri</v>
          </cell>
          <cell r="C454">
            <v>24909</v>
          </cell>
          <cell r="D454" t="str">
            <v>H</v>
          </cell>
          <cell r="E454" t="str">
            <v>SCHWARZ Hans</v>
          </cell>
          <cell r="F454">
            <v>24435</v>
          </cell>
          <cell r="G454" t="str">
            <v>H</v>
          </cell>
          <cell r="H454" t="str">
            <v>AS RAIRA</v>
          </cell>
          <cell r="I454" t="str">
            <v>TAHITI</v>
          </cell>
          <cell r="J454" t="str">
            <v>AREAREA</v>
          </cell>
          <cell r="K454" t="str">
            <v>HOMME</v>
          </cell>
          <cell r="L454" t="str">
            <v>AREAREA HOMME</v>
          </cell>
          <cell r="M454" t="str">
            <v>A</v>
          </cell>
        </row>
        <row r="455">
          <cell r="A455">
            <v>454</v>
          </cell>
          <cell r="B455" t="str">
            <v>PITO Manarii</v>
          </cell>
          <cell r="C455">
            <v>30837</v>
          </cell>
          <cell r="D455" t="str">
            <v>H</v>
          </cell>
          <cell r="E455" t="str">
            <v xml:space="preserve">PITO Tahia </v>
          </cell>
          <cell r="F455">
            <v>30889</v>
          </cell>
          <cell r="G455" t="str">
            <v>F</v>
          </cell>
          <cell r="H455" t="str">
            <v>AS RAIRA</v>
          </cell>
          <cell r="I455" t="str">
            <v>TAHITI</v>
          </cell>
          <cell r="J455" t="str">
            <v>AREAREA</v>
          </cell>
          <cell r="K455" t="str">
            <v>MIXTE</v>
          </cell>
          <cell r="L455" t="str">
            <v>AREAREA MIXTE</v>
          </cell>
          <cell r="M455" t="str">
            <v>A</v>
          </cell>
        </row>
        <row r="456">
          <cell r="A456">
            <v>455</v>
          </cell>
          <cell r="B456" t="str">
            <v>AMARU Tom</v>
          </cell>
          <cell r="C456">
            <v>27615</v>
          </cell>
          <cell r="D456" t="str">
            <v>H</v>
          </cell>
          <cell r="E456" t="str">
            <v>GIL Gioivanni</v>
          </cell>
          <cell r="F456">
            <v>35261</v>
          </cell>
          <cell r="G456" t="str">
            <v>H</v>
          </cell>
          <cell r="H456" t="str">
            <v>AS RAIRA</v>
          </cell>
          <cell r="I456" t="str">
            <v>TAHITI</v>
          </cell>
          <cell r="J456" t="str">
            <v>AREAREA</v>
          </cell>
          <cell r="K456" t="str">
            <v>HOMME</v>
          </cell>
          <cell r="L456" t="str">
            <v>AREAREA HOMME</v>
          </cell>
          <cell r="M456" t="str">
            <v>A</v>
          </cell>
        </row>
        <row r="457">
          <cell r="A457">
            <v>456</v>
          </cell>
          <cell r="B457" t="str">
            <v>CROISIE Aimana</v>
          </cell>
          <cell r="C457">
            <v>23147</v>
          </cell>
          <cell r="D457" t="str">
            <v>H</v>
          </cell>
          <cell r="E457" t="str">
            <v>CROISIE Liliane</v>
          </cell>
          <cell r="F457">
            <v>23866</v>
          </cell>
          <cell r="G457" t="str">
            <v>F</v>
          </cell>
          <cell r="H457" t="str">
            <v>AS RAIRA</v>
          </cell>
          <cell r="I457" t="str">
            <v>TAHITI</v>
          </cell>
          <cell r="J457" t="str">
            <v>AREAREA</v>
          </cell>
          <cell r="K457" t="str">
            <v>MIXTE</v>
          </cell>
          <cell r="L457" t="str">
            <v>AREAREA MIXTE</v>
          </cell>
          <cell r="M457" t="str">
            <v>A</v>
          </cell>
        </row>
        <row r="458">
          <cell r="A458">
            <v>457</v>
          </cell>
          <cell r="B458" t="str">
            <v>KULKA Inga</v>
          </cell>
          <cell r="C458">
            <v>25017</v>
          </cell>
          <cell r="D458" t="str">
            <v>F</v>
          </cell>
          <cell r="E458" t="str">
            <v>CROISIE Hianau</v>
          </cell>
          <cell r="F458">
            <v>36329</v>
          </cell>
          <cell r="G458" t="str">
            <v>F</v>
          </cell>
          <cell r="H458" t="str">
            <v>AS RAIRA</v>
          </cell>
          <cell r="I458" t="str">
            <v>TAHITI</v>
          </cell>
          <cell r="J458" t="str">
            <v>AREAREA</v>
          </cell>
          <cell r="K458" t="str">
            <v>FEMME</v>
          </cell>
          <cell r="L458" t="str">
            <v>AREAREA FEMME</v>
          </cell>
          <cell r="M458" t="str">
            <v>A</v>
          </cell>
        </row>
        <row r="459">
          <cell r="A459">
            <v>458</v>
          </cell>
          <cell r="B459" t="str">
            <v>TARAUFAU Julio</v>
          </cell>
          <cell r="C459">
            <v>23979</v>
          </cell>
          <cell r="D459" t="str">
            <v>H</v>
          </cell>
          <cell r="E459" t="str">
            <v>TARAUFAU Sylvie</v>
          </cell>
          <cell r="F459">
            <v>24885</v>
          </cell>
          <cell r="G459" t="str">
            <v>F</v>
          </cell>
          <cell r="H459" t="str">
            <v>AS RAIRA</v>
          </cell>
          <cell r="I459" t="str">
            <v>TAHITI</v>
          </cell>
          <cell r="J459" t="str">
            <v>AREAREA</v>
          </cell>
          <cell r="K459" t="str">
            <v>MIXTE</v>
          </cell>
          <cell r="L459" t="str">
            <v>AREAREA MIXTE</v>
          </cell>
          <cell r="M459" t="str">
            <v>A</v>
          </cell>
        </row>
        <row r="460">
          <cell r="A460">
            <v>459</v>
          </cell>
          <cell r="B460" t="str">
            <v>YUE Tepua</v>
          </cell>
          <cell r="C460">
            <v>30559</v>
          </cell>
          <cell r="D460" t="str">
            <v>F</v>
          </cell>
          <cell r="E460" t="str">
            <v>KAIMUKO Ronald</v>
          </cell>
          <cell r="F460">
            <v>32578</v>
          </cell>
          <cell r="G460" t="str">
            <v>H</v>
          </cell>
          <cell r="H460" t="str">
            <v>AS RAIRA</v>
          </cell>
          <cell r="I460" t="str">
            <v>TAHITI</v>
          </cell>
          <cell r="J460" t="str">
            <v>AREAREA</v>
          </cell>
          <cell r="K460" t="str">
            <v>MIXTE</v>
          </cell>
          <cell r="L460" t="str">
            <v>AREAREA MIXTE</v>
          </cell>
          <cell r="M460" t="str">
            <v>A</v>
          </cell>
        </row>
        <row r="461">
          <cell r="A461">
            <v>460</v>
          </cell>
          <cell r="B461" t="str">
            <v>TOROMONA Anne-Marie</v>
          </cell>
          <cell r="C461">
            <v>27654</v>
          </cell>
          <cell r="D461" t="str">
            <v>F</v>
          </cell>
          <cell r="E461" t="str">
            <v>TEHUI Moeana</v>
          </cell>
          <cell r="F461">
            <v>26036</v>
          </cell>
          <cell r="G461" t="str">
            <v>F</v>
          </cell>
          <cell r="H461" t="str">
            <v>AS RAIRA</v>
          </cell>
          <cell r="I461" t="str">
            <v>TAHITI</v>
          </cell>
          <cell r="J461" t="str">
            <v>AREAREA</v>
          </cell>
          <cell r="K461" t="str">
            <v>FEMME</v>
          </cell>
          <cell r="L461" t="str">
            <v>AREAREA FEMME</v>
          </cell>
          <cell r="M461" t="str">
            <v>A</v>
          </cell>
        </row>
        <row r="462">
          <cell r="A462">
            <v>461</v>
          </cell>
          <cell r="B462" t="str">
            <v>NIVA Marius</v>
          </cell>
          <cell r="C462">
            <v>25440</v>
          </cell>
          <cell r="D462" t="str">
            <v>H</v>
          </cell>
          <cell r="E462" t="str">
            <v>LEGUINER Anne</v>
          </cell>
          <cell r="F462">
            <v>25812</v>
          </cell>
          <cell r="G462" t="str">
            <v>F</v>
          </cell>
          <cell r="H462"/>
          <cell r="I462" t="str">
            <v>TAHITI</v>
          </cell>
          <cell r="J462" t="str">
            <v>AREAREA</v>
          </cell>
          <cell r="K462" t="str">
            <v>MIXTE</v>
          </cell>
          <cell r="L462" t="str">
            <v>AREAREA MIXTE</v>
          </cell>
          <cell r="M462" t="str">
            <v>A</v>
          </cell>
        </row>
        <row r="463">
          <cell r="A463">
            <v>462</v>
          </cell>
          <cell r="B463" t="str">
            <v>ANANIA Maru</v>
          </cell>
          <cell r="C463">
            <v>25550</v>
          </cell>
          <cell r="D463" t="str">
            <v>H</v>
          </cell>
          <cell r="E463" t="str">
            <v>BOYER Pierre</v>
          </cell>
          <cell r="F463">
            <v>26299</v>
          </cell>
          <cell r="G463" t="str">
            <v>H</v>
          </cell>
          <cell r="H463" t="str">
            <v>PRESKIL TEAM</v>
          </cell>
          <cell r="I463" t="str">
            <v>TAHITI</v>
          </cell>
          <cell r="J463" t="str">
            <v>AREAREA</v>
          </cell>
          <cell r="K463" t="str">
            <v>HOMME</v>
          </cell>
          <cell r="L463" t="str">
            <v>AREAREA HOMME</v>
          </cell>
          <cell r="M463" t="str">
            <v>A</v>
          </cell>
        </row>
        <row r="464">
          <cell r="A464">
            <v>463</v>
          </cell>
          <cell r="B464" t="str">
            <v>CHAPMAN Poerava</v>
          </cell>
          <cell r="C464">
            <v>30383</v>
          </cell>
          <cell r="D464" t="str">
            <v>F</v>
          </cell>
          <cell r="E464" t="str">
            <v>LAZAREVITCH Dylan</v>
          </cell>
          <cell r="F464">
            <v>31794</v>
          </cell>
          <cell r="G464" t="str">
            <v>H</v>
          </cell>
          <cell r="H464" t="str">
            <v>LES BBDA</v>
          </cell>
          <cell r="I464" t="str">
            <v>TAHITI</v>
          </cell>
          <cell r="J464" t="str">
            <v>AREAREA</v>
          </cell>
          <cell r="K464" t="str">
            <v>MIXTE</v>
          </cell>
          <cell r="L464" t="str">
            <v>AREAREA MIXTE</v>
          </cell>
          <cell r="M464" t="str">
            <v>A</v>
          </cell>
        </row>
        <row r="465">
          <cell r="A465">
            <v>464</v>
          </cell>
          <cell r="B465" t="str">
            <v>CHAPLAIN Aurélie</v>
          </cell>
          <cell r="C465">
            <v>30002</v>
          </cell>
          <cell r="D465" t="str">
            <v>F</v>
          </cell>
          <cell r="E465" t="str">
            <v>JOCAILLE Matthieu</v>
          </cell>
          <cell r="F465">
            <v>28785</v>
          </cell>
          <cell r="G465" t="str">
            <v>H</v>
          </cell>
          <cell r="H465"/>
          <cell r="I465" t="str">
            <v>TAHITI</v>
          </cell>
          <cell r="J465" t="str">
            <v>AREAREA</v>
          </cell>
          <cell r="K465" t="str">
            <v>MIXTE</v>
          </cell>
          <cell r="L465" t="str">
            <v>AREAREA MIXTE</v>
          </cell>
          <cell r="M465" t="str">
            <v>A</v>
          </cell>
        </row>
        <row r="466">
          <cell r="A466">
            <v>465</v>
          </cell>
          <cell r="B466" t="str">
            <v>FATUPUA Fabienne</v>
          </cell>
          <cell r="C466">
            <v>28559</v>
          </cell>
          <cell r="D466" t="str">
            <v>F</v>
          </cell>
          <cell r="E466" t="str">
            <v>RICHMOND Vahinetua</v>
          </cell>
          <cell r="F466">
            <v>29214</v>
          </cell>
          <cell r="G466" t="str">
            <v>F</v>
          </cell>
          <cell r="H466" t="str">
            <v>LES FLEMARDES</v>
          </cell>
          <cell r="I466" t="str">
            <v>TAHITI</v>
          </cell>
          <cell r="J466" t="str">
            <v>AREAREA</v>
          </cell>
          <cell r="K466" t="str">
            <v>FEMME</v>
          </cell>
          <cell r="L466" t="str">
            <v>AREAREA FEMME</v>
          </cell>
          <cell r="M466" t="str">
            <v>A</v>
          </cell>
        </row>
        <row r="467">
          <cell r="A467">
            <v>466</v>
          </cell>
          <cell r="B467" t="str">
            <v>PAUTEHEA Vaa-ani</v>
          </cell>
          <cell r="C467">
            <v>35858</v>
          </cell>
          <cell r="D467" t="str">
            <v>H</v>
          </cell>
          <cell r="E467" t="str">
            <v>PAUTEHEA Homai</v>
          </cell>
          <cell r="F467">
            <v>35983</v>
          </cell>
          <cell r="G467" t="str">
            <v>H</v>
          </cell>
          <cell r="H467" t="str">
            <v>UA-HUKA</v>
          </cell>
          <cell r="I467" t="str">
            <v>MARQUISES</v>
          </cell>
          <cell r="J467" t="str">
            <v>AREAREA</v>
          </cell>
          <cell r="K467" t="str">
            <v>HOMME</v>
          </cell>
          <cell r="L467" t="str">
            <v>AREAREA HOMME</v>
          </cell>
          <cell r="M467" t="str">
            <v>A</v>
          </cell>
        </row>
        <row r="468">
          <cell r="A468">
            <v>467</v>
          </cell>
          <cell r="B468" t="str">
            <v>DAMIRI Steevy</v>
          </cell>
          <cell r="C468">
            <v>29082</v>
          </cell>
          <cell r="D468" t="str">
            <v>H</v>
          </cell>
          <cell r="E468" t="str">
            <v>MATOHI Pitoura</v>
          </cell>
          <cell r="F468">
            <v>33038</v>
          </cell>
          <cell r="G468" t="str">
            <v>F</v>
          </cell>
          <cell r="H468">
            <v>16500</v>
          </cell>
          <cell r="I468" t="str">
            <v>TAHITI</v>
          </cell>
          <cell r="J468" t="str">
            <v>AREAREA</v>
          </cell>
          <cell r="K468" t="str">
            <v>MIXTE</v>
          </cell>
          <cell r="L468" t="str">
            <v>AREAREA MIXTE</v>
          </cell>
          <cell r="M468" t="str">
            <v>A</v>
          </cell>
        </row>
        <row r="469">
          <cell r="A469">
            <v>468</v>
          </cell>
          <cell r="B469" t="str">
            <v>REICHART Madeleine</v>
          </cell>
          <cell r="C469">
            <v>20632</v>
          </cell>
          <cell r="D469" t="str">
            <v>F</v>
          </cell>
          <cell r="E469" t="str">
            <v>MOALA Malia</v>
          </cell>
          <cell r="F469">
            <v>25756</v>
          </cell>
          <cell r="G469" t="str">
            <v>F</v>
          </cell>
          <cell r="H469" t="str">
            <v>AS BDT</v>
          </cell>
          <cell r="I469" t="str">
            <v>TAHITI</v>
          </cell>
          <cell r="J469" t="str">
            <v>AREAREA</v>
          </cell>
          <cell r="K469" t="str">
            <v>FEMME</v>
          </cell>
          <cell r="L469" t="str">
            <v>AREAREA FEMME</v>
          </cell>
          <cell r="M469" t="str">
            <v>A</v>
          </cell>
        </row>
        <row r="470">
          <cell r="A470">
            <v>469</v>
          </cell>
          <cell r="B470" t="str">
            <v>WONG Lydie</v>
          </cell>
          <cell r="C470">
            <v>28868</v>
          </cell>
          <cell r="D470" t="str">
            <v>F</v>
          </cell>
          <cell r="E470" t="str">
            <v>COINDET Mareva</v>
          </cell>
          <cell r="F470">
            <v>26359</v>
          </cell>
          <cell r="G470" t="str">
            <v>F</v>
          </cell>
          <cell r="H470" t="str">
            <v>AS BDT</v>
          </cell>
          <cell r="I470" t="str">
            <v>TAHITI</v>
          </cell>
          <cell r="J470" t="str">
            <v>AREAREA</v>
          </cell>
          <cell r="K470" t="str">
            <v>FEMME</v>
          </cell>
          <cell r="L470" t="str">
            <v>AREAREA FEMME</v>
          </cell>
          <cell r="M470" t="str">
            <v>A</v>
          </cell>
        </row>
        <row r="471">
          <cell r="A471">
            <v>470</v>
          </cell>
          <cell r="B471" t="str">
            <v>HAREHOE Ruita</v>
          </cell>
          <cell r="C471">
            <v>31824</v>
          </cell>
          <cell r="D471" t="str">
            <v>F</v>
          </cell>
          <cell r="E471" t="str">
            <v>HAREHOE Ariihau</v>
          </cell>
          <cell r="F471">
            <v>31091</v>
          </cell>
          <cell r="G471" t="str">
            <v>H</v>
          </cell>
          <cell r="H471" t="str">
            <v>HAREHOE POWER</v>
          </cell>
          <cell r="I471" t="str">
            <v>TAHITI</v>
          </cell>
          <cell r="J471" t="str">
            <v>AREAREA</v>
          </cell>
          <cell r="K471" t="str">
            <v>MIXTE</v>
          </cell>
          <cell r="L471" t="str">
            <v>AREAREA MIXTE</v>
          </cell>
          <cell r="M471" t="str">
            <v>A</v>
          </cell>
        </row>
        <row r="472">
          <cell r="A472">
            <v>471</v>
          </cell>
          <cell r="B472" t="str">
            <v>TAPETA-HOIORE Tehotu</v>
          </cell>
          <cell r="C472">
            <v>31411</v>
          </cell>
          <cell r="D472" t="str">
            <v>H</v>
          </cell>
          <cell r="E472" t="str">
            <v>POURU Faimano</v>
          </cell>
          <cell r="F472">
            <v>31094</v>
          </cell>
          <cell r="G472" t="str">
            <v>F</v>
          </cell>
          <cell r="H472" t="str">
            <v>CEGELEC</v>
          </cell>
          <cell r="I472" t="str">
            <v>TAHITI</v>
          </cell>
          <cell r="J472" t="str">
            <v>AREAREA</v>
          </cell>
          <cell r="K472" t="str">
            <v>MIXTE</v>
          </cell>
          <cell r="L472" t="str">
            <v>AREAREA MIXTE</v>
          </cell>
          <cell r="M472" t="str">
            <v>A</v>
          </cell>
        </row>
        <row r="473">
          <cell r="A473">
            <v>472</v>
          </cell>
          <cell r="B473" t="str">
            <v>HUUKENA Eva</v>
          </cell>
          <cell r="C473">
            <v>30319</v>
          </cell>
          <cell r="D473" t="str">
            <v>F</v>
          </cell>
          <cell r="E473" t="str">
            <v>YNAM Virna</v>
          </cell>
          <cell r="F473">
            <v>24249</v>
          </cell>
          <cell r="G473" t="str">
            <v>F</v>
          </cell>
          <cell r="H473" t="str">
            <v>CEGELEC</v>
          </cell>
          <cell r="I473" t="str">
            <v>TAHITI</v>
          </cell>
          <cell r="J473" t="str">
            <v>AREAREA</v>
          </cell>
          <cell r="K473" t="str">
            <v>FEMME</v>
          </cell>
          <cell r="L473" t="str">
            <v>AREAREA FEMME</v>
          </cell>
          <cell r="M473" t="str">
            <v>A</v>
          </cell>
        </row>
        <row r="474">
          <cell r="A474">
            <v>473</v>
          </cell>
          <cell r="B474" t="str">
            <v>JACQUET Titaina</v>
          </cell>
          <cell r="C474">
            <v>29457</v>
          </cell>
          <cell r="D474" t="str">
            <v>F</v>
          </cell>
          <cell r="E474" t="str">
            <v>DEXTER Heikura Nui</v>
          </cell>
          <cell r="F474">
            <v>32547</v>
          </cell>
          <cell r="G474" t="str">
            <v>F</v>
          </cell>
          <cell r="H474" t="str">
            <v>TEAM CHENET K6</v>
          </cell>
          <cell r="I474" t="str">
            <v>TAHITI</v>
          </cell>
          <cell r="J474" t="str">
            <v>AREAREA</v>
          </cell>
          <cell r="K474" t="str">
            <v>FEMME</v>
          </cell>
          <cell r="L474" t="str">
            <v>AREAREA FEMME</v>
          </cell>
          <cell r="M474" t="str">
            <v>A</v>
          </cell>
        </row>
        <row r="475">
          <cell r="A475">
            <v>474</v>
          </cell>
          <cell r="B475" t="str">
            <v>TEIKIHUAVANAKA Antony</v>
          </cell>
          <cell r="C475">
            <v>36021</v>
          </cell>
          <cell r="D475" t="str">
            <v>H</v>
          </cell>
          <cell r="E475" t="str">
            <v xml:space="preserve">TEIKIHUAVANAKA Lionel </v>
          </cell>
          <cell r="F475">
            <v>27212</v>
          </cell>
          <cell r="G475" t="str">
            <v>H</v>
          </cell>
          <cell r="H475" t="str">
            <v>LES FUNTASTIQUES</v>
          </cell>
          <cell r="I475" t="str">
            <v>TAHITI</v>
          </cell>
          <cell r="J475" t="str">
            <v>AREAREA</v>
          </cell>
          <cell r="K475" t="str">
            <v>HOMME</v>
          </cell>
          <cell r="L475" t="str">
            <v>AREAREA HOMME</v>
          </cell>
          <cell r="M475" t="str">
            <v>A</v>
          </cell>
        </row>
        <row r="476">
          <cell r="A476">
            <v>475</v>
          </cell>
          <cell r="B476" t="str">
            <v>TAMU Rahiti</v>
          </cell>
          <cell r="C476">
            <v>34192</v>
          </cell>
          <cell r="D476" t="str">
            <v>H</v>
          </cell>
          <cell r="E476" t="str">
            <v>TAMU Leila</v>
          </cell>
          <cell r="F476">
            <v>23610</v>
          </cell>
          <cell r="G476" t="str">
            <v>F</v>
          </cell>
          <cell r="H476" t="str">
            <v>TAMU RAHITI et TAMU Leila</v>
          </cell>
          <cell r="I476" t="str">
            <v>TAHITI</v>
          </cell>
          <cell r="J476" t="str">
            <v>AREAREA</v>
          </cell>
          <cell r="K476" t="str">
            <v>MIXTE</v>
          </cell>
          <cell r="L476" t="str">
            <v>AREAREA MIXTE</v>
          </cell>
          <cell r="M476" t="str">
            <v>A</v>
          </cell>
        </row>
        <row r="477">
          <cell r="A477">
            <v>476</v>
          </cell>
          <cell r="B477" t="str">
            <v>QUINTARD Sylvia</v>
          </cell>
          <cell r="C477">
            <v>26396</v>
          </cell>
          <cell r="D477" t="str">
            <v>F</v>
          </cell>
          <cell r="E477" t="str">
            <v>TEAHUITU Sabrina</v>
          </cell>
          <cell r="F477">
            <v>30725</v>
          </cell>
          <cell r="G477" t="str">
            <v>F</v>
          </cell>
          <cell r="H477"/>
          <cell r="I477" t="str">
            <v>TAHITI</v>
          </cell>
          <cell r="J477" t="str">
            <v>AREAREA</v>
          </cell>
          <cell r="K477" t="str">
            <v>FEMME</v>
          </cell>
          <cell r="L477" t="str">
            <v>AREAREA FEMME</v>
          </cell>
          <cell r="M477" t="str">
            <v>A</v>
          </cell>
        </row>
        <row r="478">
          <cell r="A478">
            <v>477</v>
          </cell>
          <cell r="B478" t="str">
            <v>MAITERE Heimata</v>
          </cell>
          <cell r="C478">
            <v>25265</v>
          </cell>
          <cell r="D478" t="str">
            <v>F</v>
          </cell>
          <cell r="E478" t="str">
            <v>TEURA Maima</v>
          </cell>
          <cell r="F478">
            <v>27322</v>
          </cell>
          <cell r="G478" t="str">
            <v>F</v>
          </cell>
          <cell r="H478" t="str">
            <v>TEAM RT</v>
          </cell>
          <cell r="I478" t="str">
            <v>TAHITI</v>
          </cell>
          <cell r="J478" t="str">
            <v>AREAREA</v>
          </cell>
          <cell r="K478" t="str">
            <v>FEMME</v>
          </cell>
          <cell r="L478" t="str">
            <v>AREAREA FEMME</v>
          </cell>
          <cell r="M478" t="str">
            <v>A</v>
          </cell>
        </row>
        <row r="479">
          <cell r="A479">
            <v>478</v>
          </cell>
          <cell r="B479" t="str">
            <v>TETOOFA Rodolphe</v>
          </cell>
          <cell r="C479">
            <v>28282</v>
          </cell>
          <cell r="D479" t="str">
            <v>H</v>
          </cell>
          <cell r="E479" t="str">
            <v>DELORD David</v>
          </cell>
          <cell r="F479">
            <v>29790</v>
          </cell>
          <cell r="G479" t="str">
            <v>H</v>
          </cell>
          <cell r="H479"/>
          <cell r="I479" t="str">
            <v>TAHITI</v>
          </cell>
          <cell r="J479" t="str">
            <v>AREAREA</v>
          </cell>
          <cell r="K479" t="str">
            <v>HOMME</v>
          </cell>
          <cell r="L479" t="str">
            <v>AREAREA HOMME</v>
          </cell>
          <cell r="M479" t="str">
            <v>A</v>
          </cell>
        </row>
        <row r="480">
          <cell r="A480">
            <v>479</v>
          </cell>
          <cell r="B480" t="str">
            <v>HAHE Marianne</v>
          </cell>
          <cell r="C480">
            <v>21156</v>
          </cell>
          <cell r="D480" t="str">
            <v>F</v>
          </cell>
          <cell r="E480" t="str">
            <v>TEIHOROPUA-TEATA Tau</v>
          </cell>
          <cell r="F480">
            <v>29856</v>
          </cell>
          <cell r="G480" t="str">
            <v>H</v>
          </cell>
          <cell r="H480"/>
          <cell r="I480" t="str">
            <v>TAHITI</v>
          </cell>
          <cell r="J480" t="str">
            <v>AREAREA</v>
          </cell>
          <cell r="K480" t="str">
            <v>MIXTE</v>
          </cell>
          <cell r="L480" t="str">
            <v>AREAREA MIXTE</v>
          </cell>
          <cell r="M480" t="str">
            <v>A</v>
          </cell>
        </row>
        <row r="481">
          <cell r="A481">
            <v>480</v>
          </cell>
          <cell r="B481" t="str">
            <v>TETOOFA Triponel</v>
          </cell>
          <cell r="C481">
            <v>30078</v>
          </cell>
          <cell r="D481" t="str">
            <v>H</v>
          </cell>
          <cell r="E481" t="str">
            <v>ROOMATAAROA Tireta</v>
          </cell>
          <cell r="F481">
            <v>28145</v>
          </cell>
          <cell r="G481" t="str">
            <v>F</v>
          </cell>
          <cell r="H481"/>
          <cell r="I481" t="str">
            <v>TAHITI</v>
          </cell>
          <cell r="J481" t="str">
            <v>AREAREA</v>
          </cell>
          <cell r="K481" t="str">
            <v>MIXTE</v>
          </cell>
          <cell r="L481" t="str">
            <v>AREAREA MIXTE</v>
          </cell>
          <cell r="M481" t="str">
            <v>A</v>
          </cell>
        </row>
        <row r="482">
          <cell r="A482">
            <v>481</v>
          </cell>
          <cell r="B482" t="str">
            <v>MU WONG Ronald</v>
          </cell>
          <cell r="C482">
            <v>33243</v>
          </cell>
          <cell r="D482" t="str">
            <v>H</v>
          </cell>
          <cell r="E482" t="str">
            <v>MU WONG Davina</v>
          </cell>
          <cell r="F482">
            <v>30468</v>
          </cell>
          <cell r="G482" t="str">
            <v>F</v>
          </cell>
          <cell r="H482" t="str">
            <v>MU WONG TEAM</v>
          </cell>
          <cell r="I482" t="str">
            <v>TAHITI</v>
          </cell>
          <cell r="J482" t="str">
            <v>AREAREA</v>
          </cell>
          <cell r="K482" t="str">
            <v>MIXTE</v>
          </cell>
          <cell r="L482" t="str">
            <v>AREAREA MIXTE</v>
          </cell>
          <cell r="M482" t="str">
            <v>A</v>
          </cell>
        </row>
        <row r="483">
          <cell r="A483">
            <v>482</v>
          </cell>
          <cell r="B483" t="str">
            <v>BOUKOUCHA Anthony</v>
          </cell>
          <cell r="C483">
            <v>28314</v>
          </cell>
          <cell r="D483" t="str">
            <v>H</v>
          </cell>
          <cell r="E483" t="str">
            <v>TOURNAY Frédéric</v>
          </cell>
          <cell r="F483">
            <v>25155</v>
          </cell>
          <cell r="G483" t="str">
            <v>H</v>
          </cell>
          <cell r="H483" t="str">
            <v>LES CALLAGHANS</v>
          </cell>
          <cell r="I483" t="str">
            <v>TAHITI</v>
          </cell>
          <cell r="J483" t="str">
            <v>AREAREA</v>
          </cell>
          <cell r="K483" t="str">
            <v>HOMME</v>
          </cell>
          <cell r="L483" t="str">
            <v>AREAREA HOMME</v>
          </cell>
          <cell r="M483" t="str">
            <v>A</v>
          </cell>
        </row>
        <row r="484">
          <cell r="A484">
            <v>483</v>
          </cell>
          <cell r="B484" t="str">
            <v>RIGOREAU Béatrice</v>
          </cell>
          <cell r="C484">
            <v>24861</v>
          </cell>
          <cell r="D484" t="str">
            <v>F</v>
          </cell>
          <cell r="E484" t="str">
            <v>BRILLANT Jean-Marc</v>
          </cell>
          <cell r="F484">
            <v>23757</v>
          </cell>
          <cell r="G484" t="str">
            <v>H</v>
          </cell>
          <cell r="H484" t="str">
            <v>FUN TEAM ATACEM</v>
          </cell>
          <cell r="I484" t="str">
            <v>TAHITI</v>
          </cell>
          <cell r="J484" t="str">
            <v>AREAREA</v>
          </cell>
          <cell r="K484" t="str">
            <v>MIXTE</v>
          </cell>
          <cell r="L484" t="str">
            <v>AREAREA MIXTE</v>
          </cell>
          <cell r="M484" t="str">
            <v>A</v>
          </cell>
        </row>
        <row r="485">
          <cell r="A485">
            <v>484</v>
          </cell>
          <cell r="B485" t="str">
            <v>MOREAU Cécile</v>
          </cell>
          <cell r="C485">
            <v>28069</v>
          </cell>
          <cell r="D485" t="str">
            <v>F</v>
          </cell>
          <cell r="E485" t="str">
            <v>GERMAIN Philippe</v>
          </cell>
          <cell r="F485">
            <v>22844</v>
          </cell>
          <cell r="G485" t="str">
            <v>H</v>
          </cell>
          <cell r="H485" t="str">
            <v>SUN TEAM ATACEM</v>
          </cell>
          <cell r="I485" t="str">
            <v>TAHITI</v>
          </cell>
          <cell r="J485" t="str">
            <v>AREAREA</v>
          </cell>
          <cell r="K485" t="str">
            <v>MIXTE</v>
          </cell>
          <cell r="L485" t="str">
            <v>AREAREA MIXTE</v>
          </cell>
          <cell r="M485" t="str">
            <v>A</v>
          </cell>
        </row>
        <row r="486">
          <cell r="A486">
            <v>485</v>
          </cell>
          <cell r="B486" t="str">
            <v>ABIVEN Laurence</v>
          </cell>
          <cell r="C486">
            <v>30037</v>
          </cell>
          <cell r="D486" t="str">
            <v>F</v>
          </cell>
          <cell r="E486" t="str">
            <v>MALLET Henri, Pierre</v>
          </cell>
          <cell r="F486">
            <v>24108</v>
          </cell>
          <cell r="G486" t="str">
            <v>F</v>
          </cell>
          <cell r="H486" t="str">
            <v>THE POGS</v>
          </cell>
          <cell r="I486" t="str">
            <v>TAHITI</v>
          </cell>
          <cell r="J486" t="str">
            <v>AREAREA</v>
          </cell>
          <cell r="K486" t="str">
            <v>FEMME</v>
          </cell>
          <cell r="L486" t="str">
            <v>AREAREA FEMME</v>
          </cell>
          <cell r="M486" t="str">
            <v>A</v>
          </cell>
        </row>
        <row r="487">
          <cell r="A487">
            <v>486</v>
          </cell>
          <cell r="B487" t="str">
            <v>MALLET Sophie-Marie</v>
          </cell>
          <cell r="C487">
            <v>24698</v>
          </cell>
          <cell r="D487" t="str">
            <v>F</v>
          </cell>
          <cell r="E487" t="str">
            <v>GROOTENBOER Bénédicte</v>
          </cell>
          <cell r="F487">
            <v>25700</v>
          </cell>
          <cell r="G487" t="str">
            <v>F</v>
          </cell>
          <cell r="H487" t="str">
            <v>FAICYTAIL</v>
          </cell>
          <cell r="I487" t="str">
            <v>TAHITI</v>
          </cell>
          <cell r="J487" t="str">
            <v>AREAREA</v>
          </cell>
          <cell r="K487" t="str">
            <v>FEMME</v>
          </cell>
          <cell r="L487" t="str">
            <v>AREAREA FEMME</v>
          </cell>
          <cell r="M487" t="str">
            <v>A</v>
          </cell>
        </row>
        <row r="488">
          <cell r="A488">
            <v>487</v>
          </cell>
          <cell r="B488" t="str">
            <v>CHAVEROCHE Teiki</v>
          </cell>
          <cell r="C488">
            <v>28830</v>
          </cell>
          <cell r="D488" t="str">
            <v>H</v>
          </cell>
          <cell r="E488" t="str">
            <v>LOLLICHON Jeanne</v>
          </cell>
          <cell r="F488">
            <v>29778</v>
          </cell>
          <cell r="G488" t="str">
            <v>F</v>
          </cell>
          <cell r="H488" t="str">
            <v>EDT</v>
          </cell>
          <cell r="I488" t="str">
            <v>TAHITI</v>
          </cell>
          <cell r="J488" t="str">
            <v>AREAREA</v>
          </cell>
          <cell r="K488" t="str">
            <v>MIXTE</v>
          </cell>
          <cell r="L488" t="str">
            <v>AREAREA MIXTE</v>
          </cell>
          <cell r="M488" t="str">
            <v>A</v>
          </cell>
        </row>
        <row r="489">
          <cell r="A489">
            <v>488</v>
          </cell>
          <cell r="B489" t="str">
            <v>SHAN HO FOC Sabrina</v>
          </cell>
          <cell r="C489">
            <v>28662</v>
          </cell>
          <cell r="D489" t="str">
            <v>F</v>
          </cell>
          <cell r="E489" t="str">
            <v>VILLA Raina</v>
          </cell>
          <cell r="F489">
            <v>27848</v>
          </cell>
          <cell r="G489" t="str">
            <v>F</v>
          </cell>
          <cell r="H489" t="str">
            <v>BINA ET RAINA'S</v>
          </cell>
          <cell r="I489" t="str">
            <v>TAHITI</v>
          </cell>
          <cell r="J489" t="str">
            <v>AREAREA</v>
          </cell>
          <cell r="K489" t="str">
            <v>FEMME</v>
          </cell>
          <cell r="L489" t="str">
            <v>AREAREA FEMME</v>
          </cell>
          <cell r="M489" t="str">
            <v>A</v>
          </cell>
        </row>
        <row r="490">
          <cell r="A490">
            <v>489</v>
          </cell>
          <cell r="B490" t="str">
            <v>CASSANI Angélique</v>
          </cell>
          <cell r="C490">
            <v>26707</v>
          </cell>
          <cell r="D490" t="str">
            <v>F</v>
          </cell>
          <cell r="E490" t="str">
            <v>HERNANDEZ Céline</v>
          </cell>
          <cell r="F490">
            <v>28351</v>
          </cell>
          <cell r="G490" t="str">
            <v>F</v>
          </cell>
          <cell r="H490" t="str">
            <v>TEAM GYM</v>
          </cell>
          <cell r="I490" t="str">
            <v>TAHITI</v>
          </cell>
          <cell r="J490" t="str">
            <v>AREAREA</v>
          </cell>
          <cell r="K490" t="str">
            <v>FEMME</v>
          </cell>
          <cell r="L490" t="str">
            <v>AREAREA FEMME</v>
          </cell>
          <cell r="M490" t="str">
            <v>A</v>
          </cell>
        </row>
        <row r="491">
          <cell r="A491">
            <v>490</v>
          </cell>
          <cell r="B491" t="str">
            <v>BORDET Arrinui</v>
          </cell>
          <cell r="C491">
            <v>29210</v>
          </cell>
          <cell r="D491" t="str">
            <v>H</v>
          </cell>
          <cell r="E491" t="str">
            <v>TREJAUT Anne</v>
          </cell>
          <cell r="F491">
            <v>27418</v>
          </cell>
          <cell r="G491" t="str">
            <v>F</v>
          </cell>
          <cell r="H491" t="str">
            <v>FOUDRE DE L'AMOUR</v>
          </cell>
          <cell r="I491" t="str">
            <v>TAHITI</v>
          </cell>
          <cell r="J491" t="str">
            <v>AREAREA</v>
          </cell>
          <cell r="K491" t="str">
            <v>MIXTE</v>
          </cell>
          <cell r="L491" t="str">
            <v>AREAREA MIXTE</v>
          </cell>
          <cell r="M491" t="str">
            <v>A</v>
          </cell>
        </row>
        <row r="492">
          <cell r="A492">
            <v>491</v>
          </cell>
          <cell r="B492" t="str">
            <v>PUTOA Lucie</v>
          </cell>
          <cell r="C492">
            <v>27225</v>
          </cell>
          <cell r="D492" t="str">
            <v>F</v>
          </cell>
          <cell r="E492" t="str">
            <v>FARAIRE Pierrette</v>
          </cell>
          <cell r="F492">
            <v>26167</v>
          </cell>
          <cell r="G492" t="str">
            <v>F</v>
          </cell>
          <cell r="H492" t="str">
            <v>LES TOPS NOODLES MAGGI</v>
          </cell>
          <cell r="I492" t="str">
            <v>TAHITI</v>
          </cell>
          <cell r="J492" t="str">
            <v>AREAREA</v>
          </cell>
          <cell r="K492" t="str">
            <v>FEMME</v>
          </cell>
          <cell r="L492" t="str">
            <v>AREAREA FEMME</v>
          </cell>
          <cell r="M492" t="str">
            <v>A</v>
          </cell>
        </row>
        <row r="493">
          <cell r="A493">
            <v>492</v>
          </cell>
          <cell r="B493" t="str">
            <v>BRIANT Eddy</v>
          </cell>
          <cell r="C493">
            <v>28406</v>
          </cell>
          <cell r="D493" t="str">
            <v>H</v>
          </cell>
          <cell r="E493" t="str">
            <v>BUCHIN Rauhiti</v>
          </cell>
          <cell r="F493">
            <v>30950</v>
          </cell>
          <cell r="G493" t="str">
            <v>H</v>
          </cell>
          <cell r="H493" t="str">
            <v>LES AITOS MILO</v>
          </cell>
          <cell r="I493" t="str">
            <v>TAHITI</v>
          </cell>
          <cell r="J493" t="str">
            <v>AREAREA</v>
          </cell>
          <cell r="K493" t="str">
            <v>HOMME</v>
          </cell>
          <cell r="L493" t="str">
            <v>AREAREA HOMME</v>
          </cell>
          <cell r="M493" t="str">
            <v>A</v>
          </cell>
        </row>
        <row r="494">
          <cell r="A494">
            <v>493</v>
          </cell>
          <cell r="B494" t="str">
            <v>KAIHA Daniel</v>
          </cell>
          <cell r="C494">
            <v>28797</v>
          </cell>
          <cell r="D494" t="str">
            <v>H</v>
          </cell>
          <cell r="E494" t="str">
            <v>TEMARII Charles</v>
          </cell>
          <cell r="F494">
            <v>26395</v>
          </cell>
          <cell r="G494" t="str">
            <v>H</v>
          </cell>
          <cell r="H494" t="str">
            <v>KIT ET KAT</v>
          </cell>
          <cell r="I494" t="str">
            <v>TAHITI</v>
          </cell>
          <cell r="J494" t="str">
            <v>AREAREA</v>
          </cell>
          <cell r="K494" t="str">
            <v>HOMME</v>
          </cell>
          <cell r="L494" t="str">
            <v>AREAREA HOMME</v>
          </cell>
          <cell r="M494" t="str">
            <v>A</v>
          </cell>
        </row>
        <row r="495">
          <cell r="A495">
            <v>494</v>
          </cell>
          <cell r="B495" t="str">
            <v>MAILION Stéphane</v>
          </cell>
          <cell r="C495">
            <v>28441</v>
          </cell>
          <cell r="D495" t="str">
            <v>H</v>
          </cell>
          <cell r="E495" t="str">
            <v>BERNIERE Moetia</v>
          </cell>
          <cell r="F495">
            <v>30099</v>
          </cell>
          <cell r="G495" t="str">
            <v>F</v>
          </cell>
          <cell r="H495" t="str">
            <v>NESCAFE STARS</v>
          </cell>
          <cell r="I495" t="str">
            <v>TAHITI</v>
          </cell>
          <cell r="J495" t="str">
            <v>AREAREA</v>
          </cell>
          <cell r="K495" t="str">
            <v>MIXTE</v>
          </cell>
          <cell r="L495" t="str">
            <v>AREAREA MIXTE</v>
          </cell>
          <cell r="M495" t="str">
            <v>A</v>
          </cell>
        </row>
        <row r="496">
          <cell r="A496">
            <v>495</v>
          </cell>
          <cell r="B496" t="str">
            <v>TETAURIHIA Kirianu</v>
          </cell>
          <cell r="C496">
            <v>27902</v>
          </cell>
          <cell r="D496" t="str">
            <v>H</v>
          </cell>
          <cell r="E496" t="str">
            <v>TUAHU Ridolphe</v>
          </cell>
          <cell r="F496">
            <v>21782</v>
          </cell>
          <cell r="G496" t="str">
            <v>H</v>
          </cell>
          <cell r="H496" t="str">
            <v>TEAM SUNSHINE</v>
          </cell>
          <cell r="I496" t="str">
            <v>TAHITI</v>
          </cell>
          <cell r="J496" t="str">
            <v>AREAREA</v>
          </cell>
          <cell r="K496" t="str">
            <v>HOMME</v>
          </cell>
          <cell r="L496" t="str">
            <v>AREAREA HOMME</v>
          </cell>
          <cell r="M496" t="str">
            <v>A</v>
          </cell>
        </row>
        <row r="497">
          <cell r="A497">
            <v>496</v>
          </cell>
          <cell r="B497" t="str">
            <v>GRIGNON Patrice</v>
          </cell>
          <cell r="C497">
            <v>24867</v>
          </cell>
          <cell r="D497" t="str">
            <v>H</v>
          </cell>
          <cell r="E497" t="str">
            <v>SCHOLERMANN Nestor</v>
          </cell>
          <cell r="F497">
            <v>22338</v>
          </cell>
          <cell r="G497" t="str">
            <v>H</v>
          </cell>
          <cell r="H497" t="str">
            <v>TEAM NESCAFE  3 en 1</v>
          </cell>
          <cell r="I497" t="str">
            <v>TAHITI</v>
          </cell>
          <cell r="J497" t="str">
            <v>AREAREA</v>
          </cell>
          <cell r="K497" t="str">
            <v>HOMME</v>
          </cell>
          <cell r="L497" t="str">
            <v>AREAREA HOMME</v>
          </cell>
          <cell r="M497" t="str">
            <v>A</v>
          </cell>
        </row>
        <row r="498">
          <cell r="A498">
            <v>497</v>
          </cell>
          <cell r="B498" t="str">
            <v>GOUTIER Fabienne</v>
          </cell>
          <cell r="C498">
            <v>27975</v>
          </cell>
          <cell r="D498" t="str">
            <v>F</v>
          </cell>
          <cell r="E498" t="str">
            <v>PRUVOST Elodie</v>
          </cell>
          <cell r="F498">
            <v>29722</v>
          </cell>
          <cell r="G498" t="str">
            <v>F</v>
          </cell>
          <cell r="H498" t="str">
            <v>LES VAHINES</v>
          </cell>
          <cell r="I498" t="str">
            <v>TAHITI</v>
          </cell>
          <cell r="J498" t="str">
            <v>AREAREA</v>
          </cell>
          <cell r="K498" t="str">
            <v>FEMME</v>
          </cell>
          <cell r="L498" t="str">
            <v>AREAREA FEMME</v>
          </cell>
          <cell r="M498" t="str">
            <v>A</v>
          </cell>
        </row>
        <row r="499">
          <cell r="A499">
            <v>498</v>
          </cell>
          <cell r="B499" t="str">
            <v>GERST Hinerava</v>
          </cell>
          <cell r="C499">
            <v>33007</v>
          </cell>
          <cell r="D499" t="str">
            <v>F</v>
          </cell>
          <cell r="E499" t="str">
            <v>WOHLER Hereiti</v>
          </cell>
          <cell r="F499">
            <v>32252</v>
          </cell>
          <cell r="G499" t="str">
            <v>F</v>
          </cell>
          <cell r="H499" t="str">
            <v>KIFFE LA LIFE</v>
          </cell>
          <cell r="I499" t="str">
            <v>TAHITI</v>
          </cell>
          <cell r="J499" t="str">
            <v>AREAREA</v>
          </cell>
          <cell r="K499" t="str">
            <v>FEMME</v>
          </cell>
          <cell r="L499" t="str">
            <v>AREAREA FEMME</v>
          </cell>
          <cell r="M499" t="str">
            <v>A</v>
          </cell>
        </row>
        <row r="500">
          <cell r="A500">
            <v>499</v>
          </cell>
          <cell r="B500" t="str">
            <v>DELORME Teiti</v>
          </cell>
          <cell r="C500">
            <v>27377</v>
          </cell>
          <cell r="D500" t="str">
            <v>H</v>
          </cell>
          <cell r="E500" t="str">
            <v>DELORME Amandine</v>
          </cell>
          <cell r="F500">
            <v>27388</v>
          </cell>
          <cell r="G500" t="str">
            <v>F</v>
          </cell>
          <cell r="H500"/>
          <cell r="I500" t="str">
            <v>TAHITI</v>
          </cell>
          <cell r="J500" t="str">
            <v>AREAREA</v>
          </cell>
          <cell r="K500" t="str">
            <v>MIXTE</v>
          </cell>
          <cell r="L500" t="str">
            <v>AREAREA MIXTE</v>
          </cell>
          <cell r="M500" t="str">
            <v>A</v>
          </cell>
        </row>
        <row r="501">
          <cell r="A501">
            <v>500</v>
          </cell>
          <cell r="B501" t="str">
            <v>CHANG LAM Laure</v>
          </cell>
          <cell r="C501">
            <v>31381</v>
          </cell>
          <cell r="D501" t="str">
            <v>F</v>
          </cell>
          <cell r="E501" t="str">
            <v>CHOU Simone</v>
          </cell>
          <cell r="F501">
            <v>31255</v>
          </cell>
          <cell r="G501" t="str">
            <v>F</v>
          </cell>
          <cell r="H501" t="str">
            <v>CHOUD'OR</v>
          </cell>
          <cell r="I501" t="str">
            <v>TAHITI</v>
          </cell>
          <cell r="J501" t="str">
            <v>AREAREA</v>
          </cell>
          <cell r="K501" t="str">
            <v>FEMME</v>
          </cell>
          <cell r="L501" t="str">
            <v>AREAREA FEMME</v>
          </cell>
          <cell r="M501" t="str">
            <v>A</v>
          </cell>
        </row>
        <row r="502">
          <cell r="A502">
            <v>501</v>
          </cell>
          <cell r="B502" t="str">
            <v>AUVRAY Gwendoling</v>
          </cell>
          <cell r="C502">
            <v>28340</v>
          </cell>
          <cell r="D502" t="str">
            <v>F</v>
          </cell>
          <cell r="E502" t="str">
            <v>MERZOUG Barbara</v>
          </cell>
          <cell r="F502">
            <v>28464</v>
          </cell>
          <cell r="G502" t="str">
            <v>F</v>
          </cell>
          <cell r="H502" t="str">
            <v>FROGUETTES 2</v>
          </cell>
          <cell r="I502" t="str">
            <v>TAHITI</v>
          </cell>
          <cell r="J502" t="str">
            <v>AREAREA</v>
          </cell>
          <cell r="K502" t="str">
            <v>FEMME</v>
          </cell>
          <cell r="L502" t="str">
            <v>AREAREA FEMME</v>
          </cell>
          <cell r="M502" t="str">
            <v>A</v>
          </cell>
        </row>
        <row r="503">
          <cell r="A503">
            <v>502</v>
          </cell>
          <cell r="B503" t="str">
            <v>RIGAUD Caroline</v>
          </cell>
          <cell r="C503">
            <v>30611</v>
          </cell>
          <cell r="D503" t="str">
            <v>F</v>
          </cell>
          <cell r="E503" t="str">
            <v>VAUTRIN Elodie</v>
          </cell>
          <cell r="F503">
            <v>31142</v>
          </cell>
          <cell r="G503" t="str">
            <v>F</v>
          </cell>
          <cell r="H503" t="str">
            <v>FROGUETTES 1</v>
          </cell>
          <cell r="I503" t="str">
            <v>TAHITI</v>
          </cell>
          <cell r="J503" t="str">
            <v>AREAREA</v>
          </cell>
          <cell r="K503" t="str">
            <v>FEMME</v>
          </cell>
          <cell r="L503" t="str">
            <v>AREAREA FEMME</v>
          </cell>
          <cell r="M503" t="str">
            <v>A</v>
          </cell>
        </row>
        <row r="504">
          <cell r="A504">
            <v>503</v>
          </cell>
          <cell r="B504" t="str">
            <v>THOREZ Yann</v>
          </cell>
          <cell r="C504">
            <v>31620</v>
          </cell>
          <cell r="D504" t="str">
            <v>H</v>
          </cell>
          <cell r="E504" t="str">
            <v>LO Yann</v>
          </cell>
          <cell r="F504">
            <v>31257</v>
          </cell>
          <cell r="G504" t="str">
            <v>H</v>
          </cell>
          <cell r="H504" t="str">
            <v>Y &amp; Y / PHYSIGMA</v>
          </cell>
          <cell r="I504" t="str">
            <v>TAHITI</v>
          </cell>
          <cell r="J504" t="str">
            <v>AREAREA</v>
          </cell>
          <cell r="K504" t="str">
            <v>HOMME</v>
          </cell>
          <cell r="L504" t="str">
            <v>AREAREA HOMME</v>
          </cell>
          <cell r="M504" t="str">
            <v>A</v>
          </cell>
        </row>
        <row r="505">
          <cell r="A505">
            <v>504</v>
          </cell>
          <cell r="B505" t="str">
            <v>LANGOMAZINO Ravanui</v>
          </cell>
          <cell r="C505">
            <v>31940</v>
          </cell>
          <cell r="D505" t="str">
            <v>F</v>
          </cell>
          <cell r="E505" t="str">
            <v>LANGOMAZINO Hitirau</v>
          </cell>
          <cell r="F505">
            <v>35737</v>
          </cell>
          <cell r="G505" t="str">
            <v>H</v>
          </cell>
          <cell r="H505" t="str">
            <v>MANUIA</v>
          </cell>
          <cell r="I505" t="str">
            <v>TAHITI</v>
          </cell>
          <cell r="J505" t="str">
            <v>AREAREA</v>
          </cell>
          <cell r="K505" t="str">
            <v>MIXTE</v>
          </cell>
          <cell r="L505" t="str">
            <v>AREAREA MIXTE</v>
          </cell>
          <cell r="M505" t="str">
            <v>A</v>
          </cell>
        </row>
        <row r="506">
          <cell r="A506">
            <v>505</v>
          </cell>
          <cell r="B506" t="str">
            <v>TEIHO Heifara</v>
          </cell>
          <cell r="C506">
            <v>34002</v>
          </cell>
          <cell r="D506" t="str">
            <v>H</v>
          </cell>
          <cell r="E506" t="str">
            <v>FARAIRE Hamikehu</v>
          </cell>
          <cell r="F506">
            <v>35489</v>
          </cell>
          <cell r="G506" t="str">
            <v>H</v>
          </cell>
          <cell r="H506" t="str">
            <v>TAHARUU</v>
          </cell>
          <cell r="I506" t="str">
            <v>TAHITI</v>
          </cell>
          <cell r="J506" t="str">
            <v>AREAREA</v>
          </cell>
          <cell r="K506" t="str">
            <v>HOMME</v>
          </cell>
          <cell r="L506" t="str">
            <v>AREAREA HOMME</v>
          </cell>
          <cell r="M506" t="str">
            <v>A</v>
          </cell>
        </row>
        <row r="507">
          <cell r="A507">
            <v>506</v>
          </cell>
          <cell r="B507" t="str">
            <v>LUCAS Vaimiti</v>
          </cell>
          <cell r="C507">
            <v>27751</v>
          </cell>
          <cell r="D507" t="str">
            <v>F</v>
          </cell>
          <cell r="E507" t="str">
            <v>CHONON Sandra</v>
          </cell>
          <cell r="F507">
            <v>27465</v>
          </cell>
          <cell r="G507" t="str">
            <v>F</v>
          </cell>
          <cell r="H507" t="str">
            <v>LES GARDIENNES DE L'UNIVERS</v>
          </cell>
          <cell r="I507" t="str">
            <v>TAHITI</v>
          </cell>
          <cell r="J507" t="str">
            <v>AREAREA</v>
          </cell>
          <cell r="K507" t="str">
            <v>FEMME</v>
          </cell>
          <cell r="L507" t="str">
            <v>AREAREA FEMME</v>
          </cell>
          <cell r="M507" t="str">
            <v>A</v>
          </cell>
        </row>
        <row r="508">
          <cell r="A508">
            <v>507</v>
          </cell>
          <cell r="B508" t="str">
            <v>GUEHENNEC Manua</v>
          </cell>
          <cell r="C508">
            <v>26098</v>
          </cell>
          <cell r="D508" t="str">
            <v>H</v>
          </cell>
          <cell r="E508" t="str">
            <v>REVAULT Esther</v>
          </cell>
          <cell r="F508"/>
          <cell r="G508" t="str">
            <v>F</v>
          </cell>
          <cell r="H508" t="str">
            <v>LES PAS PRESSES</v>
          </cell>
          <cell r="I508" t="str">
            <v>TAHITI</v>
          </cell>
          <cell r="J508" t="str">
            <v>AREAREA</v>
          </cell>
          <cell r="K508" t="str">
            <v>MIXTE</v>
          </cell>
          <cell r="L508" t="str">
            <v>AREAREA MIXTE</v>
          </cell>
          <cell r="M508" t="str">
            <v>A</v>
          </cell>
        </row>
        <row r="509">
          <cell r="A509">
            <v>508</v>
          </cell>
          <cell r="B509" t="str">
            <v>TEROROTUA Loïc</v>
          </cell>
          <cell r="C509">
            <v>24845</v>
          </cell>
          <cell r="D509" t="str">
            <v>H</v>
          </cell>
          <cell r="E509" t="str">
            <v>TEROROTUA Jeannette</v>
          </cell>
          <cell r="F509">
            <v>26201</v>
          </cell>
          <cell r="G509" t="str">
            <v>F</v>
          </cell>
          <cell r="H509" t="str">
            <v>TEROROTUA</v>
          </cell>
          <cell r="I509" t="str">
            <v>TAHITI</v>
          </cell>
          <cell r="J509" t="str">
            <v>AREAREA</v>
          </cell>
          <cell r="K509" t="str">
            <v>MIXTE</v>
          </cell>
          <cell r="L509" t="str">
            <v>AREAREA MIXTE</v>
          </cell>
          <cell r="M509" t="str">
            <v>A</v>
          </cell>
        </row>
        <row r="510">
          <cell r="A510">
            <v>509</v>
          </cell>
          <cell r="B510" t="str">
            <v>WILLIAMS Bernadette</v>
          </cell>
          <cell r="C510">
            <v>21343</v>
          </cell>
          <cell r="D510" t="str">
            <v>F</v>
          </cell>
          <cell r="E510" t="str">
            <v>TEFAATAU Titaina</v>
          </cell>
          <cell r="F510">
            <v>23124</v>
          </cell>
          <cell r="G510" t="str">
            <v>F</v>
          </cell>
          <cell r="H510"/>
          <cell r="I510" t="str">
            <v>TAHITI</v>
          </cell>
          <cell r="J510" t="str">
            <v>AREAREA</v>
          </cell>
          <cell r="K510" t="str">
            <v>FEMME</v>
          </cell>
          <cell r="L510" t="str">
            <v>AREAREA FEMME</v>
          </cell>
          <cell r="M510" t="str">
            <v>A</v>
          </cell>
        </row>
        <row r="511">
          <cell r="A511">
            <v>510</v>
          </cell>
          <cell r="B511" t="str">
            <v>TAIARUI Charles</v>
          </cell>
          <cell r="C511">
            <v>20076</v>
          </cell>
          <cell r="D511" t="str">
            <v>H</v>
          </cell>
          <cell r="E511" t="str">
            <v>HAREA Leilanie</v>
          </cell>
          <cell r="F511">
            <v>29426</v>
          </cell>
          <cell r="G511" t="str">
            <v>F</v>
          </cell>
          <cell r="H511"/>
          <cell r="I511" t="str">
            <v>TAHITI</v>
          </cell>
          <cell r="J511" t="str">
            <v>AREAREA</v>
          </cell>
          <cell r="K511" t="str">
            <v>MIXTE</v>
          </cell>
          <cell r="L511" t="str">
            <v>AREAREA MIXTE</v>
          </cell>
          <cell r="M511" t="str">
            <v>A</v>
          </cell>
        </row>
        <row r="512">
          <cell r="A512">
            <v>511</v>
          </cell>
          <cell r="B512" t="str">
            <v>JARILLO Manolo</v>
          </cell>
          <cell r="C512">
            <v>30707</v>
          </cell>
          <cell r="D512" t="str">
            <v>H</v>
          </cell>
          <cell r="E512" t="str">
            <v>SHUN Themise</v>
          </cell>
          <cell r="F512"/>
          <cell r="G512" t="str">
            <v>H</v>
          </cell>
          <cell r="H512" t="str">
            <v>HANA BOY</v>
          </cell>
          <cell r="I512" t="str">
            <v>TAHITI</v>
          </cell>
          <cell r="J512" t="str">
            <v>AREAREA</v>
          </cell>
          <cell r="K512" t="str">
            <v>HOMME</v>
          </cell>
          <cell r="L512" t="str">
            <v>AREAREA HOMME</v>
          </cell>
          <cell r="M512" t="str">
            <v>A</v>
          </cell>
        </row>
        <row r="513">
          <cell r="A513">
            <v>512</v>
          </cell>
          <cell r="B513" t="str">
            <v>GUYOT Vairea</v>
          </cell>
          <cell r="C513">
            <v>35287</v>
          </cell>
          <cell r="D513" t="str">
            <v>F</v>
          </cell>
          <cell r="E513" t="str">
            <v>PUGIBET Vairea</v>
          </cell>
          <cell r="F513">
            <v>28484</v>
          </cell>
          <cell r="G513" t="str">
            <v>F</v>
          </cell>
          <cell r="H513" t="str">
            <v>HEALTHY LIFE STYLE CLUB</v>
          </cell>
          <cell r="I513" t="str">
            <v>TAHITI</v>
          </cell>
          <cell r="J513" t="str">
            <v>AREAREA</v>
          </cell>
          <cell r="K513" t="str">
            <v>FEMME</v>
          </cell>
          <cell r="L513" t="str">
            <v>AREAREA FEMME</v>
          </cell>
          <cell r="M513" t="str">
            <v>A</v>
          </cell>
        </row>
        <row r="514">
          <cell r="A514">
            <v>513</v>
          </cell>
          <cell r="B514" t="str">
            <v>PUGIBET Manea</v>
          </cell>
          <cell r="C514">
            <v>26303</v>
          </cell>
          <cell r="D514" t="str">
            <v>H</v>
          </cell>
          <cell r="E514" t="str">
            <v>AJUELOS Tamara</v>
          </cell>
          <cell r="F514">
            <v>30398</v>
          </cell>
          <cell r="G514" t="str">
            <v>F</v>
          </cell>
          <cell r="H514"/>
          <cell r="I514" t="str">
            <v>TAHITI</v>
          </cell>
          <cell r="J514" t="str">
            <v>AREAREA</v>
          </cell>
          <cell r="K514" t="str">
            <v>MIXTE</v>
          </cell>
          <cell r="L514" t="str">
            <v>AREAREA MIXTE</v>
          </cell>
          <cell r="M514" t="str">
            <v>A</v>
          </cell>
        </row>
        <row r="515">
          <cell r="A515">
            <v>514</v>
          </cell>
          <cell r="B515" t="str">
            <v>MARURAI Axel</v>
          </cell>
          <cell r="C515">
            <v>29509</v>
          </cell>
          <cell r="D515" t="str">
            <v>H</v>
          </cell>
          <cell r="E515" t="str">
            <v>TEANO Torea</v>
          </cell>
          <cell r="F515">
            <v>29065</v>
          </cell>
          <cell r="G515" t="str">
            <v>H</v>
          </cell>
          <cell r="H515" t="str">
            <v>PM FAAA</v>
          </cell>
          <cell r="I515" t="str">
            <v>TAHITI</v>
          </cell>
          <cell r="J515" t="str">
            <v>AREAREA</v>
          </cell>
          <cell r="K515" t="str">
            <v>HOMME</v>
          </cell>
          <cell r="L515" t="str">
            <v>AREAREA HOMME</v>
          </cell>
          <cell r="M515" t="str">
            <v>A</v>
          </cell>
        </row>
        <row r="516">
          <cell r="A516">
            <v>515</v>
          </cell>
          <cell r="B516" t="str">
            <v>TAAREA Raimana</v>
          </cell>
          <cell r="C516">
            <v>35078</v>
          </cell>
          <cell r="D516" t="str">
            <v>H</v>
          </cell>
          <cell r="E516" t="str">
            <v>TAAREA Raihau</v>
          </cell>
          <cell r="F516">
            <v>35534</v>
          </cell>
          <cell r="G516" t="str">
            <v>H</v>
          </cell>
          <cell r="H516"/>
          <cell r="I516" t="str">
            <v>TAHITI</v>
          </cell>
          <cell r="J516" t="str">
            <v>AREAREA</v>
          </cell>
          <cell r="K516" t="str">
            <v>HOMME</v>
          </cell>
          <cell r="L516" t="str">
            <v>AREAREA HOMME</v>
          </cell>
          <cell r="M516" t="str">
            <v>A</v>
          </cell>
        </row>
        <row r="517">
          <cell r="A517">
            <v>516</v>
          </cell>
          <cell r="B517" t="str">
            <v>SAINT-MAXENT Jean-Yves</v>
          </cell>
          <cell r="C517">
            <v>25060</v>
          </cell>
          <cell r="D517" t="str">
            <v>H</v>
          </cell>
          <cell r="E517" t="str">
            <v>TAAREA Rainui</v>
          </cell>
          <cell r="F517">
            <v>31262</v>
          </cell>
          <cell r="G517" t="str">
            <v>H</v>
          </cell>
          <cell r="H517"/>
          <cell r="I517" t="str">
            <v>TAHITI</v>
          </cell>
          <cell r="J517" t="str">
            <v>AREAREA</v>
          </cell>
          <cell r="K517" t="str">
            <v>HOMME</v>
          </cell>
          <cell r="L517" t="str">
            <v>AREAREA HOMME</v>
          </cell>
          <cell r="M517" t="str">
            <v>A</v>
          </cell>
        </row>
        <row r="518">
          <cell r="A518">
            <v>517</v>
          </cell>
          <cell r="B518" t="str">
            <v>LE BRONNEC-VOISARD Hina</v>
          </cell>
          <cell r="C518">
            <v>33066</v>
          </cell>
          <cell r="D518" t="str">
            <v>F</v>
          </cell>
          <cell r="E518" t="str">
            <v>PEA Hererau</v>
          </cell>
          <cell r="F518">
            <v>30322</v>
          </cell>
          <cell r="G518" t="str">
            <v>H</v>
          </cell>
          <cell r="H518" t="str">
            <v>HINAHERE</v>
          </cell>
          <cell r="I518" t="str">
            <v>TAHITI</v>
          </cell>
          <cell r="J518" t="str">
            <v>AREAREA</v>
          </cell>
          <cell r="K518" t="str">
            <v>MIXTE</v>
          </cell>
          <cell r="L518" t="str">
            <v>AREAREA MIXTE</v>
          </cell>
          <cell r="M518" t="str">
            <v>A</v>
          </cell>
        </row>
        <row r="519">
          <cell r="A519">
            <v>518</v>
          </cell>
          <cell r="B519" t="str">
            <v>MICHELETTI Ludivine</v>
          </cell>
          <cell r="C519">
            <v>32101</v>
          </cell>
          <cell r="D519" t="str">
            <v>F</v>
          </cell>
          <cell r="E519" t="str">
            <v>LE BRONNCE-VOISARD Tahiarii</v>
          </cell>
          <cell r="F519">
            <v>31808</v>
          </cell>
          <cell r="G519" t="str">
            <v>F</v>
          </cell>
          <cell r="H519" t="str">
            <v>LA VIE EST BELLE</v>
          </cell>
          <cell r="I519" t="str">
            <v>TAHITI</v>
          </cell>
          <cell r="J519" t="str">
            <v>AREAREA</v>
          </cell>
          <cell r="K519" t="str">
            <v>FEMME</v>
          </cell>
          <cell r="L519" t="str">
            <v>AREAREA FEMME</v>
          </cell>
          <cell r="M519" t="str">
            <v>A</v>
          </cell>
        </row>
        <row r="520">
          <cell r="A520">
            <v>519</v>
          </cell>
          <cell r="B520" t="str">
            <v>TRIPONEL Maud</v>
          </cell>
          <cell r="C520">
            <v>29310</v>
          </cell>
          <cell r="D520" t="str">
            <v>F</v>
          </cell>
          <cell r="E520" t="str">
            <v>TRIPONEL Tamahau</v>
          </cell>
          <cell r="F520">
            <v>26931</v>
          </cell>
          <cell r="G520" t="str">
            <v>H</v>
          </cell>
          <cell r="H520" t="str">
            <v>TRIP D'AMOUR</v>
          </cell>
          <cell r="I520" t="str">
            <v>TAHITI</v>
          </cell>
          <cell r="J520" t="str">
            <v>AREAREA</v>
          </cell>
          <cell r="K520" t="str">
            <v>MIXTE</v>
          </cell>
          <cell r="L520" t="str">
            <v>AREAREA MIXTE</v>
          </cell>
          <cell r="M520" t="str">
            <v>A</v>
          </cell>
        </row>
        <row r="521">
          <cell r="A521">
            <v>520</v>
          </cell>
          <cell r="B521" t="str">
            <v>SANT Amaury</v>
          </cell>
          <cell r="C521"/>
          <cell r="D521" t="str">
            <v>H</v>
          </cell>
          <cell r="E521" t="str">
            <v>CHARBONNIER Florent</v>
          </cell>
          <cell r="F521">
            <v>31593</v>
          </cell>
          <cell r="G521" t="str">
            <v>H</v>
          </cell>
          <cell r="H521" t="str">
            <v>AMAURY &amp; FLO</v>
          </cell>
          <cell r="I521" t="str">
            <v>TAHITI</v>
          </cell>
          <cell r="J521" t="str">
            <v>AREAREA</v>
          </cell>
          <cell r="K521" t="str">
            <v>HOMME</v>
          </cell>
          <cell r="L521" t="str">
            <v>AREAREA HOMME</v>
          </cell>
          <cell r="M521" t="str">
            <v>A</v>
          </cell>
        </row>
        <row r="522">
          <cell r="A522">
            <v>521</v>
          </cell>
          <cell r="B522" t="str">
            <v>TEIHOTU Willy</v>
          </cell>
          <cell r="C522">
            <v>29236</v>
          </cell>
          <cell r="D522" t="str">
            <v>H</v>
          </cell>
          <cell r="E522" t="str">
            <v>TAURUA Platini</v>
          </cell>
          <cell r="F522">
            <v>29589</v>
          </cell>
          <cell r="G522" t="str">
            <v>H</v>
          </cell>
          <cell r="H522" t="str">
            <v>LES COUSINS</v>
          </cell>
          <cell r="I522" t="str">
            <v>TAHITI</v>
          </cell>
          <cell r="J522" t="str">
            <v>AREAREA</v>
          </cell>
          <cell r="K522" t="str">
            <v>HOMME</v>
          </cell>
          <cell r="L522" t="str">
            <v>AREAREA HOMME</v>
          </cell>
          <cell r="M522" t="str">
            <v>A</v>
          </cell>
        </row>
        <row r="523">
          <cell r="A523">
            <v>522</v>
          </cell>
          <cell r="B523" t="str">
            <v>RAMEHA Manoa</v>
          </cell>
          <cell r="C523">
            <v>34898</v>
          </cell>
          <cell r="D523" t="str">
            <v>H</v>
          </cell>
          <cell r="E523" t="str">
            <v>PAAMA Dylan</v>
          </cell>
          <cell r="F523">
            <v>33880</v>
          </cell>
          <cell r="G523" t="str">
            <v>H</v>
          </cell>
          <cell r="H523" t="str">
            <v>SMA</v>
          </cell>
          <cell r="I523" t="str">
            <v>TAHITI</v>
          </cell>
          <cell r="J523" t="str">
            <v>AREAREA</v>
          </cell>
          <cell r="K523" t="str">
            <v>HOMME</v>
          </cell>
          <cell r="L523" t="str">
            <v>AREAREA HOMME</v>
          </cell>
          <cell r="M523" t="str">
            <v>A</v>
          </cell>
        </row>
        <row r="524">
          <cell r="A524">
            <v>523</v>
          </cell>
          <cell r="B524" t="str">
            <v>CERUTTI Nicolas</v>
          </cell>
          <cell r="C524">
            <v>25243</v>
          </cell>
          <cell r="D524" t="str">
            <v>H</v>
          </cell>
          <cell r="E524" t="str">
            <v>CERUTTI Luca</v>
          </cell>
          <cell r="F524">
            <v>36653</v>
          </cell>
          <cell r="G524" t="str">
            <v>H</v>
          </cell>
          <cell r="H524" t="str">
            <v>CERUTTI</v>
          </cell>
          <cell r="I524" t="str">
            <v>TAHITI</v>
          </cell>
          <cell r="J524" t="str">
            <v>AREAREA</v>
          </cell>
          <cell r="K524" t="str">
            <v>HOMME</v>
          </cell>
          <cell r="L524" t="str">
            <v>AREAREA HOMME</v>
          </cell>
          <cell r="M524" t="str">
            <v>A</v>
          </cell>
        </row>
        <row r="525">
          <cell r="A525">
            <v>524</v>
          </cell>
          <cell r="B525" t="str">
            <v>LIONG SING TSOI Sandrine</v>
          </cell>
          <cell r="C525">
            <v>32505</v>
          </cell>
          <cell r="D525" t="str">
            <v>F</v>
          </cell>
          <cell r="E525" t="str">
            <v>TEROOATEA Raimere</v>
          </cell>
          <cell r="F525">
            <v>32580</v>
          </cell>
          <cell r="G525" t="str">
            <v>F</v>
          </cell>
          <cell r="H525"/>
          <cell r="I525" t="str">
            <v>TAHITI</v>
          </cell>
          <cell r="J525" t="str">
            <v>AREAREA</v>
          </cell>
          <cell r="K525" t="str">
            <v>FEMME</v>
          </cell>
          <cell r="L525" t="str">
            <v>AREAREA FEMME</v>
          </cell>
          <cell r="M525" t="str">
            <v>A</v>
          </cell>
        </row>
        <row r="526">
          <cell r="A526">
            <v>525</v>
          </cell>
          <cell r="B526" t="str">
            <v>ROOMATAAROA Moerai</v>
          </cell>
          <cell r="C526">
            <v>31348</v>
          </cell>
          <cell r="D526" t="str">
            <v>H</v>
          </cell>
          <cell r="E526" t="str">
            <v>HUAATUA Vahineravaai</v>
          </cell>
          <cell r="F526">
            <v>33128</v>
          </cell>
          <cell r="G526" t="str">
            <v>F</v>
          </cell>
          <cell r="H526" t="str">
            <v>PARATAITO</v>
          </cell>
          <cell r="I526" t="str">
            <v>TAHITI</v>
          </cell>
          <cell r="J526" t="str">
            <v>AREAREA</v>
          </cell>
          <cell r="K526" t="str">
            <v>MIXTE</v>
          </cell>
          <cell r="L526" t="str">
            <v>AREAREA MIXTE</v>
          </cell>
          <cell r="M526" t="str">
            <v>A</v>
          </cell>
        </row>
        <row r="527">
          <cell r="A527">
            <v>526</v>
          </cell>
          <cell r="B527" t="str">
            <v>RUPEA Vahirua</v>
          </cell>
          <cell r="C527">
            <v>34865</v>
          </cell>
          <cell r="D527" t="str">
            <v>H</v>
          </cell>
          <cell r="E527" t="str">
            <v>TAMAOKO Heiarii</v>
          </cell>
          <cell r="F527">
            <v>34421</v>
          </cell>
          <cell r="G527" t="str">
            <v>H</v>
          </cell>
          <cell r="H527" t="str">
            <v>HITIA'A O TE RA</v>
          </cell>
          <cell r="I527" t="str">
            <v>TAHITI</v>
          </cell>
          <cell r="J527" t="str">
            <v>AREAREA</v>
          </cell>
          <cell r="K527" t="str">
            <v>HOMME</v>
          </cell>
          <cell r="L527" t="str">
            <v>AREAREA HOMME</v>
          </cell>
          <cell r="M527" t="str">
            <v>A</v>
          </cell>
        </row>
        <row r="528">
          <cell r="A528">
            <v>527</v>
          </cell>
          <cell r="B528" t="str">
            <v>GOBRAIT Toanui</v>
          </cell>
          <cell r="C528">
            <v>33219</v>
          </cell>
          <cell r="D528" t="str">
            <v>H</v>
          </cell>
          <cell r="E528" t="str">
            <v>MARUAKE Raimana</v>
          </cell>
          <cell r="F528">
            <v>32391</v>
          </cell>
          <cell r="G528" t="str">
            <v>H</v>
          </cell>
          <cell r="H528" t="str">
            <v>TEAM HEIRI TEFANA</v>
          </cell>
          <cell r="I528" t="str">
            <v>TAHITI</v>
          </cell>
          <cell r="J528" t="str">
            <v>AREAREA</v>
          </cell>
          <cell r="K528" t="str">
            <v>HOMME</v>
          </cell>
          <cell r="L528" t="str">
            <v>AREAREA HOMME</v>
          </cell>
          <cell r="M528" t="str">
            <v>A</v>
          </cell>
        </row>
        <row r="529">
          <cell r="A529">
            <v>528</v>
          </cell>
          <cell r="B529" t="str">
            <v>HERAULT Herearii</v>
          </cell>
          <cell r="C529">
            <v>31623</v>
          </cell>
          <cell r="D529" t="str">
            <v>H</v>
          </cell>
          <cell r="E529" t="str">
            <v>MOU Stanislas</v>
          </cell>
          <cell r="F529">
            <v>27455</v>
          </cell>
          <cell r="G529" t="str">
            <v>H</v>
          </cell>
          <cell r="H529" t="str">
            <v>CROSSFIT</v>
          </cell>
          <cell r="I529" t="str">
            <v>TAHITI</v>
          </cell>
          <cell r="J529" t="str">
            <v>AREAREA</v>
          </cell>
          <cell r="K529" t="str">
            <v>HOMME</v>
          </cell>
          <cell r="L529" t="str">
            <v>AREAREA HOMME</v>
          </cell>
          <cell r="M529" t="str">
            <v>A</v>
          </cell>
        </row>
        <row r="530">
          <cell r="A530">
            <v>529</v>
          </cell>
          <cell r="B530" t="str">
            <v>GUIFFORD Hinau</v>
          </cell>
          <cell r="C530">
            <v>27028</v>
          </cell>
          <cell r="D530" t="str">
            <v>F</v>
          </cell>
          <cell r="E530" t="str">
            <v>BERGEY Franck</v>
          </cell>
          <cell r="F530">
            <v>18700</v>
          </cell>
          <cell r="G530" t="str">
            <v>H</v>
          </cell>
          <cell r="H530" t="str">
            <v>BRAZIL</v>
          </cell>
          <cell r="I530" t="str">
            <v>TAHITI</v>
          </cell>
          <cell r="J530" t="str">
            <v>AREAREA</v>
          </cell>
          <cell r="K530" t="str">
            <v>MIXTE</v>
          </cell>
          <cell r="L530" t="str">
            <v>AREAREA MIXTE</v>
          </cell>
          <cell r="M530" t="str">
            <v>A</v>
          </cell>
        </row>
        <row r="531">
          <cell r="A531">
            <v>530</v>
          </cell>
          <cell r="B531" t="str">
            <v>TERIITAUMIHAU Haines</v>
          </cell>
          <cell r="C531">
            <v>32474</v>
          </cell>
          <cell r="D531" t="str">
            <v>H</v>
          </cell>
          <cell r="E531" t="str">
            <v>TOROHIA Raihei</v>
          </cell>
          <cell r="F531">
            <v>35124</v>
          </cell>
          <cell r="G531" t="str">
            <v>F</v>
          </cell>
          <cell r="H531" t="str">
            <v>MATARAI TEAM</v>
          </cell>
          <cell r="I531" t="str">
            <v>TAHITI</v>
          </cell>
          <cell r="J531" t="str">
            <v>AREAREA</v>
          </cell>
          <cell r="K531" t="str">
            <v>MIXTE</v>
          </cell>
          <cell r="L531" t="str">
            <v>AREAREA MIXTE</v>
          </cell>
          <cell r="M531" t="str">
            <v>A</v>
          </cell>
        </row>
        <row r="532">
          <cell r="A532">
            <v>531</v>
          </cell>
          <cell r="B532" t="str">
            <v>OPUU Niuma</v>
          </cell>
          <cell r="C532">
            <v>30499</v>
          </cell>
          <cell r="D532" t="str">
            <v>H</v>
          </cell>
          <cell r="E532" t="str">
            <v>OPUU Atanui</v>
          </cell>
          <cell r="F532">
            <v>31751</v>
          </cell>
          <cell r="G532" t="str">
            <v>F</v>
          </cell>
          <cell r="H532"/>
          <cell r="I532" t="str">
            <v>TAHITI</v>
          </cell>
          <cell r="J532" t="str">
            <v>AREAREA</v>
          </cell>
          <cell r="K532" t="str">
            <v>MIXTE</v>
          </cell>
          <cell r="L532" t="str">
            <v>AREAREA MIXTE</v>
          </cell>
          <cell r="M532" t="str">
            <v>A</v>
          </cell>
        </row>
        <row r="533">
          <cell r="A533">
            <v>532</v>
          </cell>
          <cell r="B533" t="str">
            <v>TEFAAFANA Ariihoe</v>
          </cell>
          <cell r="C533">
            <v>34775</v>
          </cell>
          <cell r="D533" t="str">
            <v>H</v>
          </cell>
          <cell r="E533" t="str">
            <v>MILLION Maiti</v>
          </cell>
          <cell r="F533">
            <v>35568</v>
          </cell>
          <cell r="G533" t="str">
            <v>F</v>
          </cell>
          <cell r="H533"/>
          <cell r="I533" t="str">
            <v>TAHITI</v>
          </cell>
          <cell r="J533" t="str">
            <v>AREAREA</v>
          </cell>
          <cell r="K533" t="str">
            <v>MIXTE</v>
          </cell>
          <cell r="L533" t="str">
            <v>AREAREA MIXTE</v>
          </cell>
          <cell r="M533" t="str">
            <v>A</v>
          </cell>
        </row>
        <row r="534">
          <cell r="A534">
            <v>533</v>
          </cell>
          <cell r="B534" t="str">
            <v>DEXTER Tinitua 17</v>
          </cell>
          <cell r="C534">
            <v>22814</v>
          </cell>
          <cell r="D534" t="str">
            <v>H</v>
          </cell>
          <cell r="E534" t="str">
            <v>SANDFORD Vairua</v>
          </cell>
          <cell r="F534">
            <v>22154</v>
          </cell>
          <cell r="G534" t="str">
            <v>F</v>
          </cell>
          <cell r="H534"/>
          <cell r="I534" t="str">
            <v>TAHITI</v>
          </cell>
          <cell r="J534" t="str">
            <v>AREAREA</v>
          </cell>
          <cell r="K534" t="str">
            <v>MIXTE</v>
          </cell>
          <cell r="L534" t="str">
            <v>AREAREA MIXTE</v>
          </cell>
          <cell r="M534" t="str">
            <v>A</v>
          </cell>
        </row>
        <row r="535">
          <cell r="A535">
            <v>534</v>
          </cell>
          <cell r="B535"/>
          <cell r="C535"/>
          <cell r="D535"/>
          <cell r="E535"/>
          <cell r="F535"/>
          <cell r="G535"/>
          <cell r="H535"/>
          <cell r="I535"/>
          <cell r="J535"/>
          <cell r="K535" t="str">
            <v xml:space="preserve"> </v>
          </cell>
          <cell r="L535" t="str">
            <v xml:space="preserve">  </v>
          </cell>
          <cell r="M535" t="str">
            <v/>
          </cell>
        </row>
        <row r="536">
          <cell r="A536">
            <v>535</v>
          </cell>
          <cell r="B536"/>
          <cell r="C536"/>
          <cell r="D536"/>
          <cell r="E536"/>
          <cell r="F536"/>
          <cell r="G536"/>
          <cell r="H536"/>
          <cell r="I536"/>
          <cell r="J536"/>
          <cell r="K536" t="str">
            <v xml:space="preserve"> </v>
          </cell>
          <cell r="L536" t="str">
            <v xml:space="preserve">  </v>
          </cell>
          <cell r="M536" t="str">
            <v/>
          </cell>
        </row>
        <row r="537">
          <cell r="A537">
            <v>536</v>
          </cell>
          <cell r="B537"/>
          <cell r="C537"/>
          <cell r="D537"/>
          <cell r="E537"/>
          <cell r="F537"/>
          <cell r="G537"/>
          <cell r="H537"/>
          <cell r="I537"/>
          <cell r="J537"/>
          <cell r="K537" t="str">
            <v xml:space="preserve"> </v>
          </cell>
          <cell r="L537" t="str">
            <v xml:space="preserve">  </v>
          </cell>
          <cell r="M537" t="str">
            <v/>
          </cell>
        </row>
        <row r="538">
          <cell r="A538">
            <v>537</v>
          </cell>
          <cell r="B538"/>
          <cell r="C538"/>
          <cell r="D538"/>
          <cell r="E538"/>
          <cell r="F538"/>
          <cell r="G538"/>
          <cell r="H538"/>
          <cell r="I538"/>
          <cell r="J538"/>
          <cell r="K538" t="str">
            <v xml:space="preserve"> </v>
          </cell>
          <cell r="L538" t="str">
            <v xml:space="preserve">  </v>
          </cell>
          <cell r="M538" t="str">
            <v/>
          </cell>
        </row>
        <row r="539">
          <cell r="A539">
            <v>538</v>
          </cell>
          <cell r="B539"/>
          <cell r="C539"/>
          <cell r="D539"/>
          <cell r="E539"/>
          <cell r="F539"/>
          <cell r="G539"/>
          <cell r="H539"/>
          <cell r="I539"/>
          <cell r="J539"/>
          <cell r="K539" t="str">
            <v xml:space="preserve"> </v>
          </cell>
          <cell r="L539" t="str">
            <v xml:space="preserve">  </v>
          </cell>
          <cell r="M539" t="str">
            <v/>
          </cell>
        </row>
        <row r="540">
          <cell r="A540">
            <v>539</v>
          </cell>
          <cell r="B540"/>
          <cell r="C540"/>
          <cell r="D540"/>
          <cell r="E540"/>
          <cell r="F540"/>
          <cell r="G540"/>
          <cell r="H540"/>
          <cell r="I540"/>
          <cell r="J540"/>
          <cell r="K540" t="str">
            <v xml:space="preserve"> </v>
          </cell>
          <cell r="L540" t="str">
            <v xml:space="preserve">  </v>
          </cell>
          <cell r="M540" t="str">
            <v/>
          </cell>
        </row>
        <row r="541">
          <cell r="A541">
            <v>540</v>
          </cell>
          <cell r="B541" t="str">
            <v>GRIHANGNE Zoé</v>
          </cell>
          <cell r="C541">
            <v>31620</v>
          </cell>
          <cell r="D541" t="str">
            <v>F</v>
          </cell>
          <cell r="E541" t="str">
            <v>MARTIN Thibault</v>
          </cell>
          <cell r="F541">
            <v>31432</v>
          </cell>
          <cell r="G541" t="str">
            <v>H</v>
          </cell>
          <cell r="H541"/>
          <cell r="I541" t="str">
            <v>TAHITI</v>
          </cell>
          <cell r="J541" t="str">
            <v>AREAREA</v>
          </cell>
          <cell r="K541" t="str">
            <v>MIXTE</v>
          </cell>
          <cell r="L541" t="str">
            <v>AREAREA MIXTE</v>
          </cell>
          <cell r="M541" t="str">
            <v>A</v>
          </cell>
        </row>
        <row r="542">
          <cell r="A542">
            <v>541</v>
          </cell>
          <cell r="B542" t="str">
            <v>PATER Hamau</v>
          </cell>
          <cell r="C542">
            <v>32591</v>
          </cell>
          <cell r="D542" t="str">
            <v>H</v>
          </cell>
          <cell r="E542" t="str">
            <v>PATER Romain</v>
          </cell>
          <cell r="F542">
            <v>31704</v>
          </cell>
          <cell r="G542" t="str">
            <v>H</v>
          </cell>
          <cell r="H542"/>
          <cell r="I542" t="str">
            <v>MOOREA</v>
          </cell>
          <cell r="J542" t="str">
            <v>AREAREA</v>
          </cell>
          <cell r="K542" t="str">
            <v>HOMME</v>
          </cell>
          <cell r="L542" t="str">
            <v>AREAREA HOMME</v>
          </cell>
          <cell r="M542" t="str">
            <v>A</v>
          </cell>
        </row>
        <row r="543">
          <cell r="A543">
            <v>542</v>
          </cell>
          <cell r="B543" t="str">
            <v>IP LEE HOI Pierre</v>
          </cell>
          <cell r="C543">
            <v>26920</v>
          </cell>
          <cell r="D543" t="str">
            <v>H</v>
          </cell>
          <cell r="E543" t="str">
            <v>IP LEE HOI Kathyrina</v>
          </cell>
          <cell r="F543">
            <v>28316</v>
          </cell>
          <cell r="G543" t="str">
            <v>F</v>
          </cell>
          <cell r="H543" t="str">
            <v>TEAM PAFARA</v>
          </cell>
          <cell r="I543" t="str">
            <v>MOOREA</v>
          </cell>
          <cell r="J543" t="str">
            <v>AREAREA</v>
          </cell>
          <cell r="K543" t="str">
            <v>MIXTE</v>
          </cell>
          <cell r="L543" t="str">
            <v>AREAREA MIXTE</v>
          </cell>
          <cell r="M543" t="str">
            <v>A</v>
          </cell>
        </row>
        <row r="544">
          <cell r="A544">
            <v>543</v>
          </cell>
          <cell r="B544" t="str">
            <v>GREG Hiro</v>
          </cell>
          <cell r="C544">
            <v>25941</v>
          </cell>
          <cell r="D544" t="str">
            <v>F</v>
          </cell>
          <cell r="E544" t="str">
            <v>TEHURITAUA Florent</v>
          </cell>
          <cell r="F544">
            <v>28444</v>
          </cell>
          <cell r="G544" t="str">
            <v>H</v>
          </cell>
          <cell r="H544" t="str">
            <v>NESTLE</v>
          </cell>
          <cell r="I544" t="str">
            <v>MOOREA</v>
          </cell>
          <cell r="J544" t="str">
            <v>AREAREA</v>
          </cell>
          <cell r="K544" t="str">
            <v>MIXTE</v>
          </cell>
          <cell r="L544" t="str">
            <v>AREAREA MIXTE</v>
          </cell>
          <cell r="M544" t="str">
            <v>A</v>
          </cell>
        </row>
        <row r="545">
          <cell r="A545">
            <v>544</v>
          </cell>
          <cell r="B545" t="str">
            <v>CARIA Teiva</v>
          </cell>
          <cell r="C545">
            <v>24214</v>
          </cell>
          <cell r="D545" t="str">
            <v>H</v>
          </cell>
          <cell r="E545" t="str">
            <v>RAUZY Moerani</v>
          </cell>
          <cell r="F545">
            <v>30062</v>
          </cell>
          <cell r="G545" t="str">
            <v>H</v>
          </cell>
          <cell r="H545" t="str">
            <v>TEAM COCONUT</v>
          </cell>
          <cell r="I545" t="str">
            <v>MOOREA</v>
          </cell>
          <cell r="J545" t="str">
            <v>AREAREA</v>
          </cell>
          <cell r="K545" t="str">
            <v>HOMME</v>
          </cell>
          <cell r="L545" t="str">
            <v>AREAREA HOMME</v>
          </cell>
          <cell r="M545" t="str">
            <v>A</v>
          </cell>
        </row>
        <row r="546">
          <cell r="A546">
            <v>545</v>
          </cell>
          <cell r="B546" t="str">
            <v>CHILDS Vaiarii</v>
          </cell>
          <cell r="C546">
            <v>32691</v>
          </cell>
          <cell r="D546" t="str">
            <v>H</v>
          </cell>
          <cell r="E546" t="str">
            <v>CHILDS Breeze</v>
          </cell>
          <cell r="F546">
            <v>35066</v>
          </cell>
          <cell r="G546" t="str">
            <v>H</v>
          </cell>
          <cell r="H546"/>
          <cell r="I546" t="str">
            <v>MOOREA</v>
          </cell>
          <cell r="J546" t="str">
            <v>AREAREA</v>
          </cell>
          <cell r="K546" t="str">
            <v>HOMME</v>
          </cell>
          <cell r="L546" t="str">
            <v>AREAREA HOMME</v>
          </cell>
          <cell r="M546" t="str">
            <v>A</v>
          </cell>
        </row>
        <row r="547">
          <cell r="A547">
            <v>546</v>
          </cell>
          <cell r="B547" t="str">
            <v>TAUHIRO Miriama</v>
          </cell>
          <cell r="C547">
            <v>26006</v>
          </cell>
          <cell r="D547" t="str">
            <v>F</v>
          </cell>
          <cell r="E547" t="str">
            <v>HOLWEIG Heitiare</v>
          </cell>
          <cell r="F547">
            <v>35581</v>
          </cell>
          <cell r="G547" t="str">
            <v>F</v>
          </cell>
          <cell r="H547"/>
          <cell r="I547" t="str">
            <v>MOOREA</v>
          </cell>
          <cell r="J547" t="str">
            <v>AREAREA</v>
          </cell>
          <cell r="K547" t="str">
            <v>FEMME</v>
          </cell>
          <cell r="L547" t="str">
            <v>AREAREA FEMME</v>
          </cell>
          <cell r="M547" t="str">
            <v>A</v>
          </cell>
        </row>
        <row r="548">
          <cell r="A548">
            <v>547</v>
          </cell>
          <cell r="B548" t="str">
            <v>TERIIEROOITERAI Yannick</v>
          </cell>
          <cell r="C548">
            <v>23507</v>
          </cell>
          <cell r="D548" t="str">
            <v>H</v>
          </cell>
          <cell r="E548" t="str">
            <v>TERIIEROOITERAI Tinitua</v>
          </cell>
          <cell r="F548">
            <v>32121</v>
          </cell>
          <cell r="G548" t="str">
            <v>H</v>
          </cell>
          <cell r="H548" t="str">
            <v>TEAM VINI</v>
          </cell>
          <cell r="I548" t="str">
            <v>TAHITI</v>
          </cell>
          <cell r="J548" t="str">
            <v>AREAREA</v>
          </cell>
          <cell r="K548" t="str">
            <v>HOMME</v>
          </cell>
          <cell r="L548" t="str">
            <v>AREAREA HOMME</v>
          </cell>
          <cell r="M548" t="str">
            <v>A</v>
          </cell>
        </row>
        <row r="549">
          <cell r="A549">
            <v>548</v>
          </cell>
          <cell r="B549"/>
          <cell r="C549"/>
          <cell r="D549"/>
          <cell r="E549"/>
          <cell r="F549"/>
          <cell r="G549"/>
          <cell r="H549"/>
          <cell r="I549"/>
          <cell r="J549"/>
          <cell r="K549" t="str">
            <v xml:space="preserve"> </v>
          </cell>
          <cell r="L549" t="str">
            <v xml:space="preserve">  </v>
          </cell>
          <cell r="M549" t="str">
            <v/>
          </cell>
        </row>
        <row r="550">
          <cell r="A550">
            <v>549</v>
          </cell>
          <cell r="B550"/>
          <cell r="C550"/>
          <cell r="D550"/>
          <cell r="E550"/>
          <cell r="F550"/>
          <cell r="G550"/>
          <cell r="H550"/>
          <cell r="I550"/>
          <cell r="J550"/>
          <cell r="K550" t="str">
            <v xml:space="preserve"> </v>
          </cell>
          <cell r="L550" t="str">
            <v xml:space="preserve">  </v>
          </cell>
          <cell r="M550" t="str">
            <v/>
          </cell>
        </row>
        <row r="551">
          <cell r="A551">
            <v>550</v>
          </cell>
          <cell r="B551"/>
          <cell r="C551"/>
          <cell r="D551"/>
          <cell r="E551"/>
          <cell r="F551"/>
          <cell r="G551"/>
          <cell r="H551"/>
          <cell r="I551"/>
          <cell r="J551"/>
          <cell r="K551" t="str">
            <v xml:space="preserve"> </v>
          </cell>
          <cell r="L551" t="str">
            <v xml:space="preserve">  </v>
          </cell>
          <cell r="M551" t="str">
            <v/>
          </cell>
        </row>
        <row r="552">
          <cell r="A552">
            <v>551</v>
          </cell>
          <cell r="B552" t="str">
            <v>PERIN Véronique</v>
          </cell>
          <cell r="C552">
            <v>24695</v>
          </cell>
          <cell r="D552" t="str">
            <v>F</v>
          </cell>
          <cell r="E552" t="str">
            <v>NOWAK Emilie</v>
          </cell>
          <cell r="F552">
            <v>28929</v>
          </cell>
          <cell r="G552" t="str">
            <v>F</v>
          </cell>
          <cell r="H552" t="str">
            <v>LES SENORES ITI</v>
          </cell>
          <cell r="I552" t="str">
            <v>MOOREA</v>
          </cell>
          <cell r="J552" t="str">
            <v>AREAREA</v>
          </cell>
          <cell r="K552" t="str">
            <v>FEMME</v>
          </cell>
          <cell r="L552" t="str">
            <v>AREAREA FEMME</v>
          </cell>
          <cell r="M552" t="str">
            <v>A</v>
          </cell>
        </row>
        <row r="553">
          <cell r="A553">
            <v>552</v>
          </cell>
          <cell r="B553" t="str">
            <v>FRAIOLI Dylan-Madison</v>
          </cell>
          <cell r="C553">
            <v>34632</v>
          </cell>
          <cell r="D553" t="str">
            <v>F</v>
          </cell>
          <cell r="E553" t="str">
            <v>MARCON Fanny</v>
          </cell>
          <cell r="F553">
            <v>34462</v>
          </cell>
          <cell r="G553" t="str">
            <v>F</v>
          </cell>
          <cell r="H553"/>
          <cell r="I553" t="str">
            <v>TAHITI</v>
          </cell>
          <cell r="J553" t="str">
            <v>AREAREA</v>
          </cell>
          <cell r="K553" t="str">
            <v>FEMME</v>
          </cell>
          <cell r="L553" t="str">
            <v>AREAREA FEMME</v>
          </cell>
          <cell r="M553" t="str">
            <v>A</v>
          </cell>
        </row>
        <row r="554">
          <cell r="A554">
            <v>553</v>
          </cell>
          <cell r="B554" t="str">
            <v>TARAHU Geoffrey</v>
          </cell>
          <cell r="C554">
            <v>28535</v>
          </cell>
          <cell r="D554" t="str">
            <v>F</v>
          </cell>
          <cell r="E554" t="str">
            <v>PY Charly</v>
          </cell>
          <cell r="F554">
            <v>31643</v>
          </cell>
          <cell r="G554" t="str">
            <v>H</v>
          </cell>
          <cell r="H554" t="str">
            <v>HILTON</v>
          </cell>
          <cell r="I554" t="str">
            <v>MOOREA</v>
          </cell>
          <cell r="J554" t="str">
            <v>AREAREA</v>
          </cell>
          <cell r="K554" t="str">
            <v>MIXTE</v>
          </cell>
          <cell r="L554" t="str">
            <v>AREAREA MIXTE</v>
          </cell>
          <cell r="M554" t="str">
            <v>A</v>
          </cell>
        </row>
        <row r="555">
          <cell r="A555">
            <v>554</v>
          </cell>
          <cell r="B555" t="str">
            <v>MAITUI épse AMARU Véronique</v>
          </cell>
          <cell r="C555">
            <v>30558</v>
          </cell>
          <cell r="D555" t="str">
            <v>F</v>
          </cell>
          <cell r="E555" t="str">
            <v>HENRY Jordan</v>
          </cell>
          <cell r="F555">
            <v>33659</v>
          </cell>
          <cell r="G555" t="str">
            <v>H</v>
          </cell>
          <cell r="H555" t="str">
            <v>MOEMOEA</v>
          </cell>
          <cell r="I555" t="str">
            <v>MOOREA</v>
          </cell>
          <cell r="J555" t="str">
            <v>AREAREA</v>
          </cell>
          <cell r="K555" t="str">
            <v>MIXTE</v>
          </cell>
          <cell r="L555" t="str">
            <v>AREAREA MIXTE</v>
          </cell>
          <cell r="M555" t="str">
            <v>A</v>
          </cell>
        </row>
        <row r="556">
          <cell r="A556">
            <v>555</v>
          </cell>
          <cell r="B556" t="str">
            <v>GENDRON Hinatea</v>
          </cell>
          <cell r="C556">
            <v>32133</v>
          </cell>
          <cell r="D556" t="str">
            <v>F</v>
          </cell>
          <cell r="E556" t="str">
            <v>EULOGE Tehaumaru</v>
          </cell>
          <cell r="F556">
            <v>31000</v>
          </cell>
          <cell r="G556" t="str">
            <v>H</v>
          </cell>
          <cell r="H556" t="str">
            <v>HILTON</v>
          </cell>
          <cell r="I556" t="str">
            <v>MOOREA</v>
          </cell>
          <cell r="J556" t="str">
            <v>AREAREA</v>
          </cell>
          <cell r="K556" t="str">
            <v>MIXTE</v>
          </cell>
          <cell r="L556" t="str">
            <v>AREAREA MIXTE</v>
          </cell>
          <cell r="M556" t="str">
            <v>A</v>
          </cell>
        </row>
        <row r="557">
          <cell r="A557">
            <v>556</v>
          </cell>
          <cell r="B557" t="str">
            <v>FAARII Poerava</v>
          </cell>
          <cell r="C557">
            <v>29704</v>
          </cell>
          <cell r="D557" t="str">
            <v>F</v>
          </cell>
          <cell r="E557" t="str">
            <v>SASAKI Azusa</v>
          </cell>
          <cell r="F557">
            <v>32129</v>
          </cell>
          <cell r="G557" t="str">
            <v>F</v>
          </cell>
          <cell r="H557" t="str">
            <v>HILTON</v>
          </cell>
          <cell r="I557" t="str">
            <v>MOOREA</v>
          </cell>
          <cell r="J557" t="str">
            <v>AREAREA</v>
          </cell>
          <cell r="K557" t="str">
            <v>FEMME</v>
          </cell>
          <cell r="L557" t="str">
            <v>AREAREA FEMME</v>
          </cell>
          <cell r="M557" t="str">
            <v>A</v>
          </cell>
        </row>
        <row r="558">
          <cell r="A558">
            <v>557</v>
          </cell>
          <cell r="B558" t="str">
            <v>HOTOEUA Tamatoa</v>
          </cell>
          <cell r="C558">
            <v>31385</v>
          </cell>
          <cell r="D558" t="str">
            <v>H</v>
          </cell>
          <cell r="E558" t="str">
            <v>TEFAAFANA Jean</v>
          </cell>
          <cell r="F558">
            <v>26405</v>
          </cell>
          <cell r="G558" t="str">
            <v>H</v>
          </cell>
          <cell r="H558" t="str">
            <v>HILTON</v>
          </cell>
          <cell r="I558" t="str">
            <v>MOOREA</v>
          </cell>
          <cell r="J558" t="str">
            <v>AREAREA</v>
          </cell>
          <cell r="K558" t="str">
            <v>HOMME</v>
          </cell>
          <cell r="L558" t="str">
            <v>AREAREA HOMME</v>
          </cell>
          <cell r="M558" t="str">
            <v>A</v>
          </cell>
        </row>
        <row r="559">
          <cell r="A559">
            <v>558</v>
          </cell>
          <cell r="B559" t="str">
            <v>VAN BASTOLAER Christopher</v>
          </cell>
          <cell r="C559">
            <v>28358</v>
          </cell>
          <cell r="D559" t="str">
            <v>H</v>
          </cell>
          <cell r="E559" t="str">
            <v>RICHMOND Manuiti</v>
          </cell>
          <cell r="F559">
            <v>31174</v>
          </cell>
          <cell r="G559" t="str">
            <v>H</v>
          </cell>
          <cell r="H559" t="str">
            <v>HILTON</v>
          </cell>
          <cell r="I559" t="str">
            <v>MOOREA</v>
          </cell>
          <cell r="J559" t="str">
            <v>AREAREA</v>
          </cell>
          <cell r="K559" t="str">
            <v>HOMME</v>
          </cell>
          <cell r="L559" t="str">
            <v>AREAREA HOMME</v>
          </cell>
          <cell r="M559" t="str">
            <v>A</v>
          </cell>
        </row>
        <row r="560">
          <cell r="A560">
            <v>559</v>
          </cell>
          <cell r="B560" t="str">
            <v>TATARATA Marleany</v>
          </cell>
          <cell r="C560">
            <v>33850</v>
          </cell>
          <cell r="D560" t="str">
            <v>F</v>
          </cell>
          <cell r="E560" t="str">
            <v>VAN BASTOLAER Ovini</v>
          </cell>
          <cell r="F560">
            <v>34717</v>
          </cell>
          <cell r="G560" t="str">
            <v>H</v>
          </cell>
          <cell r="H560" t="str">
            <v>LIFE IS BETTER IN MOOREA</v>
          </cell>
          <cell r="I560" t="str">
            <v>MOOREA</v>
          </cell>
          <cell r="J560" t="str">
            <v>AREAREA</v>
          </cell>
          <cell r="K560" t="str">
            <v>MIXTE</v>
          </cell>
          <cell r="L560" t="str">
            <v>AREAREA MIXTE</v>
          </cell>
          <cell r="M560" t="str">
            <v>A</v>
          </cell>
        </row>
        <row r="561">
          <cell r="A561">
            <v>560</v>
          </cell>
          <cell r="B561" t="str">
            <v>KRAUSE Keahe</v>
          </cell>
          <cell r="C561">
            <v>34643</v>
          </cell>
          <cell r="D561" t="str">
            <v>F</v>
          </cell>
          <cell r="E561" t="str">
            <v>TEHURITAUA Tehani</v>
          </cell>
          <cell r="F561">
            <v>27751</v>
          </cell>
          <cell r="G561" t="str">
            <v>H</v>
          </cell>
          <cell r="H561"/>
          <cell r="I561" t="str">
            <v>MOOREA</v>
          </cell>
          <cell r="J561" t="str">
            <v>AREAREA</v>
          </cell>
          <cell r="K561" t="str">
            <v>MIXTE</v>
          </cell>
          <cell r="L561" t="str">
            <v>AREAREA MIXTE</v>
          </cell>
          <cell r="M561" t="str">
            <v>A</v>
          </cell>
        </row>
        <row r="562">
          <cell r="A562">
            <v>561</v>
          </cell>
          <cell r="B562" t="str">
            <v>TEAUNA Maria</v>
          </cell>
          <cell r="C562">
            <v>25206</v>
          </cell>
          <cell r="D562" t="str">
            <v>F</v>
          </cell>
          <cell r="E562" t="str">
            <v>MOEINO Vaite</v>
          </cell>
          <cell r="F562">
            <v>27309</v>
          </cell>
          <cell r="G562" t="str">
            <v>F</v>
          </cell>
          <cell r="H562"/>
          <cell r="I562" t="str">
            <v>MOOREA</v>
          </cell>
          <cell r="J562" t="str">
            <v>AREAREA</v>
          </cell>
          <cell r="K562" t="str">
            <v>FEMME</v>
          </cell>
          <cell r="L562" t="str">
            <v>AREAREA FEMME</v>
          </cell>
          <cell r="M562" t="str">
            <v>A</v>
          </cell>
        </row>
        <row r="563">
          <cell r="A563">
            <v>562</v>
          </cell>
          <cell r="B563" t="str">
            <v>GUILLOTS Carmen</v>
          </cell>
          <cell r="C563">
            <v>25823</v>
          </cell>
          <cell r="D563" t="str">
            <v>F</v>
          </cell>
          <cell r="E563" t="str">
            <v>HANERE Romaine</v>
          </cell>
          <cell r="F563">
            <v>27227</v>
          </cell>
          <cell r="G563" t="str">
            <v>F</v>
          </cell>
          <cell r="H563" t="str">
            <v>TE VAHINE</v>
          </cell>
          <cell r="I563" t="str">
            <v>MOOREA</v>
          </cell>
          <cell r="J563" t="str">
            <v>AREAREA</v>
          </cell>
          <cell r="K563" t="str">
            <v>FEMME</v>
          </cell>
          <cell r="L563" t="str">
            <v>AREAREA FEMME</v>
          </cell>
          <cell r="M563" t="str">
            <v>A</v>
          </cell>
        </row>
        <row r="564">
          <cell r="A564">
            <v>563</v>
          </cell>
          <cell r="B564" t="str">
            <v>TEFAAFANA Charles</v>
          </cell>
          <cell r="C564">
            <v>23092</v>
          </cell>
          <cell r="D564" t="str">
            <v>H</v>
          </cell>
          <cell r="E564" t="str">
            <v>ARII Sylvie</v>
          </cell>
          <cell r="F564">
            <v>23974</v>
          </cell>
          <cell r="G564" t="str">
            <v>F</v>
          </cell>
          <cell r="H564"/>
          <cell r="I564" t="str">
            <v>MOOREA</v>
          </cell>
          <cell r="J564" t="str">
            <v>AREAREA</v>
          </cell>
          <cell r="K564" t="str">
            <v>MIXTE</v>
          </cell>
          <cell r="L564" t="str">
            <v>AREAREA MIXTE</v>
          </cell>
          <cell r="M564" t="str">
            <v>A</v>
          </cell>
        </row>
        <row r="565">
          <cell r="A565">
            <v>564</v>
          </cell>
          <cell r="B565" t="str">
            <v>POROI Isabelle</v>
          </cell>
          <cell r="C565">
            <v>28476</v>
          </cell>
          <cell r="D565" t="str">
            <v>F</v>
          </cell>
          <cell r="E565" t="str">
            <v>TEIHOTU Laura</v>
          </cell>
          <cell r="F565">
            <v>31197</v>
          </cell>
          <cell r="G565" t="str">
            <v>F</v>
          </cell>
          <cell r="H565" t="str">
            <v>RAURA</v>
          </cell>
          <cell r="I565" t="str">
            <v>MOOREA</v>
          </cell>
          <cell r="J565" t="str">
            <v>AREAREA</v>
          </cell>
          <cell r="K565" t="str">
            <v>FEMME</v>
          </cell>
          <cell r="L565" t="str">
            <v>AREAREA FEMME</v>
          </cell>
          <cell r="M565" t="str">
            <v>A</v>
          </cell>
        </row>
        <row r="566">
          <cell r="A566">
            <v>565</v>
          </cell>
          <cell r="B566" t="str">
            <v>TAIORE Heimiri</v>
          </cell>
          <cell r="C566">
            <v>32998</v>
          </cell>
          <cell r="D566" t="str">
            <v>F</v>
          </cell>
          <cell r="E566" t="str">
            <v>TEHEURA Gimena</v>
          </cell>
          <cell r="F566">
            <v>31798</v>
          </cell>
          <cell r="G566" t="str">
            <v>H</v>
          </cell>
          <cell r="H566" t="str">
            <v>TUMATA</v>
          </cell>
          <cell r="I566" t="str">
            <v>MOOREA</v>
          </cell>
          <cell r="J566" t="str">
            <v>AREAREA</v>
          </cell>
          <cell r="K566" t="str">
            <v>MIXTE</v>
          </cell>
          <cell r="L566" t="str">
            <v>AREAREA MIXTE</v>
          </cell>
          <cell r="M566" t="str">
            <v>A</v>
          </cell>
        </row>
        <row r="567">
          <cell r="A567">
            <v>566</v>
          </cell>
          <cell r="B567" t="str">
            <v>MAQUIGNON Franceline</v>
          </cell>
          <cell r="C567">
            <v>28155</v>
          </cell>
          <cell r="D567" t="str">
            <v>F</v>
          </cell>
          <cell r="E567" t="str">
            <v>PERRY Heiani</v>
          </cell>
          <cell r="F567">
            <v>27846</v>
          </cell>
          <cell r="G567" t="str">
            <v>F</v>
          </cell>
          <cell r="H567" t="str">
            <v>RAIDY GIRLS</v>
          </cell>
          <cell r="I567" t="str">
            <v>MOOREA</v>
          </cell>
          <cell r="J567" t="str">
            <v>AREAREA</v>
          </cell>
          <cell r="K567" t="str">
            <v>FEMME</v>
          </cell>
          <cell r="L567" t="str">
            <v>AREAREA FEMME</v>
          </cell>
          <cell r="M567" t="str">
            <v>A</v>
          </cell>
        </row>
        <row r="568">
          <cell r="A568">
            <v>567</v>
          </cell>
          <cell r="B568" t="str">
            <v>KUNEK Alexis</v>
          </cell>
          <cell r="C568">
            <v>34506</v>
          </cell>
          <cell r="D568" t="str">
            <v>H</v>
          </cell>
          <cell r="E568" t="str">
            <v>ROSSINI Jonathan</v>
          </cell>
          <cell r="F568">
            <v>33749</v>
          </cell>
          <cell r="G568" t="str">
            <v>H</v>
          </cell>
          <cell r="H568" t="str">
            <v>COUREURS DU DIMANCHE</v>
          </cell>
          <cell r="I568" t="str">
            <v>MOOREA</v>
          </cell>
          <cell r="J568" t="str">
            <v>AREAREA</v>
          </cell>
          <cell r="K568" t="str">
            <v>HOMME</v>
          </cell>
          <cell r="L568" t="str">
            <v>AREAREA HOMME</v>
          </cell>
          <cell r="M568" t="str">
            <v>A</v>
          </cell>
        </row>
        <row r="569">
          <cell r="A569">
            <v>568</v>
          </cell>
          <cell r="B569" t="str">
            <v>LICHENG Olivier</v>
          </cell>
          <cell r="C569">
            <v>29065</v>
          </cell>
          <cell r="D569" t="str">
            <v>H</v>
          </cell>
          <cell r="E569" t="str">
            <v>CHAVEZ Raita</v>
          </cell>
          <cell r="F569">
            <v>30644</v>
          </cell>
          <cell r="G569" t="str">
            <v>F</v>
          </cell>
          <cell r="H569"/>
          <cell r="I569" t="str">
            <v>MOOREA</v>
          </cell>
          <cell r="J569" t="str">
            <v>AREAREA</v>
          </cell>
          <cell r="K569" t="str">
            <v>MIXTE</v>
          </cell>
          <cell r="L569" t="str">
            <v>AREAREA MIXTE</v>
          </cell>
          <cell r="M569" t="str">
            <v>A</v>
          </cell>
        </row>
        <row r="570">
          <cell r="A570">
            <v>569</v>
          </cell>
          <cell r="B570" t="str">
            <v>CADROT Willy</v>
          </cell>
          <cell r="C570">
            <v>26386</v>
          </cell>
          <cell r="D570" t="str">
            <v>H</v>
          </cell>
          <cell r="E570" t="str">
            <v>CADROT Enodi</v>
          </cell>
          <cell r="F570">
            <v>18337</v>
          </cell>
          <cell r="G570" t="str">
            <v>H</v>
          </cell>
          <cell r="H570"/>
          <cell r="I570" t="str">
            <v>MOOREA</v>
          </cell>
          <cell r="J570" t="str">
            <v>AREAREA</v>
          </cell>
          <cell r="K570" t="str">
            <v>HOMME</v>
          </cell>
          <cell r="L570" t="str">
            <v>AREAREA HOMME</v>
          </cell>
          <cell r="M570" t="str">
            <v>A</v>
          </cell>
        </row>
        <row r="571">
          <cell r="A571">
            <v>570</v>
          </cell>
          <cell r="B571" t="str">
            <v>POAREU Cynthia</v>
          </cell>
          <cell r="C571">
            <v>30002</v>
          </cell>
          <cell r="D571" t="str">
            <v>F</v>
          </cell>
          <cell r="E571" t="str">
            <v>ANANIA Heipua</v>
          </cell>
          <cell r="F571">
            <v>27521</v>
          </cell>
          <cell r="G571" t="str">
            <v>F</v>
          </cell>
          <cell r="H571" t="str">
            <v>LES RAZMOKETTES</v>
          </cell>
          <cell r="I571" t="str">
            <v>MOOREA</v>
          </cell>
          <cell r="J571" t="str">
            <v>AREAREA</v>
          </cell>
          <cell r="K571" t="str">
            <v>FEMME</v>
          </cell>
          <cell r="L571" t="str">
            <v>AREAREA FEMME</v>
          </cell>
          <cell r="M571" t="str">
            <v>A</v>
          </cell>
        </row>
        <row r="572">
          <cell r="A572">
            <v>571</v>
          </cell>
          <cell r="B572" t="str">
            <v>MANUEL Albert</v>
          </cell>
          <cell r="C572">
            <v>25993</v>
          </cell>
          <cell r="D572" t="str">
            <v>H</v>
          </cell>
          <cell r="E572" t="str">
            <v>MANUEL Eremoana</v>
          </cell>
          <cell r="F572">
            <v>35940</v>
          </cell>
          <cell r="G572" t="str">
            <v>H</v>
          </cell>
          <cell r="H572" t="str">
            <v>TUAIVA NUI 00331</v>
          </cell>
          <cell r="I572" t="str">
            <v>MOOREA</v>
          </cell>
          <cell r="J572" t="str">
            <v>AREAREA</v>
          </cell>
          <cell r="K572" t="str">
            <v>HOMME</v>
          </cell>
          <cell r="L572" t="str">
            <v>AREAREA HOMME</v>
          </cell>
          <cell r="M572" t="str">
            <v>A</v>
          </cell>
        </row>
        <row r="573">
          <cell r="A573">
            <v>572</v>
          </cell>
          <cell r="B573" t="str">
            <v>SALMON Vaaroa</v>
          </cell>
          <cell r="C573">
            <v>29150</v>
          </cell>
          <cell r="D573" t="str">
            <v>H</v>
          </cell>
          <cell r="E573" t="str">
            <v>SALMON Teroomihiti</v>
          </cell>
          <cell r="F573">
            <v>33715</v>
          </cell>
          <cell r="G573" t="str">
            <v>H</v>
          </cell>
          <cell r="H573" t="str">
            <v>TAHITIAN CRAZY</v>
          </cell>
          <cell r="I573" t="str">
            <v>MOOREA</v>
          </cell>
          <cell r="J573" t="str">
            <v>AREAREA</v>
          </cell>
          <cell r="K573" t="str">
            <v>HOMME</v>
          </cell>
          <cell r="L573" t="str">
            <v>AREAREA HOMME</v>
          </cell>
          <cell r="M573" t="str">
            <v>A</v>
          </cell>
        </row>
        <row r="574">
          <cell r="A574">
            <v>573</v>
          </cell>
          <cell r="B574" t="str">
            <v>HENEAU Patrick</v>
          </cell>
          <cell r="C574">
            <v>21505</v>
          </cell>
          <cell r="D574" t="str">
            <v>H</v>
          </cell>
          <cell r="E574" t="str">
            <v>HENEAU Alexis</v>
          </cell>
          <cell r="F574">
            <v>36381</v>
          </cell>
          <cell r="G574" t="str">
            <v>H</v>
          </cell>
          <cell r="H574"/>
          <cell r="I574" t="str">
            <v>MOOREA</v>
          </cell>
          <cell r="J574" t="str">
            <v>AREAREA</v>
          </cell>
          <cell r="K574" t="str">
            <v>HOMME</v>
          </cell>
          <cell r="L574" t="str">
            <v>AREAREA HOMME</v>
          </cell>
          <cell r="M574" t="str">
            <v>A</v>
          </cell>
        </row>
        <row r="575">
          <cell r="A575">
            <v>574</v>
          </cell>
          <cell r="B575"/>
          <cell r="C575"/>
          <cell r="D575"/>
          <cell r="E575"/>
          <cell r="F575"/>
          <cell r="G575"/>
          <cell r="H575"/>
          <cell r="I575"/>
          <cell r="J575"/>
          <cell r="K575" t="str">
            <v xml:space="preserve"> </v>
          </cell>
          <cell r="L575" t="str">
            <v xml:space="preserve">  </v>
          </cell>
          <cell r="M575" t="str">
            <v/>
          </cell>
        </row>
        <row r="576">
          <cell r="A576">
            <v>575</v>
          </cell>
          <cell r="B576" t="str">
            <v>MAIHI Joséphine</v>
          </cell>
          <cell r="C576">
            <v>29300</v>
          </cell>
          <cell r="D576" t="str">
            <v>F</v>
          </cell>
          <cell r="E576" t="str">
            <v>ARUI Samantha</v>
          </cell>
          <cell r="F576">
            <v>35464</v>
          </cell>
          <cell r="G576" t="str">
            <v>F</v>
          </cell>
          <cell r="H576"/>
          <cell r="I576" t="str">
            <v>MOOREA</v>
          </cell>
          <cell r="J576" t="str">
            <v>AREAREA</v>
          </cell>
          <cell r="K576" t="str">
            <v>FEMME</v>
          </cell>
          <cell r="L576" t="str">
            <v>AREAREA FEMME</v>
          </cell>
          <cell r="M576" t="str">
            <v>A</v>
          </cell>
        </row>
        <row r="577">
          <cell r="A577">
            <v>576</v>
          </cell>
          <cell r="B577" t="str">
            <v>WONG Frédéric</v>
          </cell>
          <cell r="C577">
            <v>22741</v>
          </cell>
          <cell r="D577" t="str">
            <v>H</v>
          </cell>
          <cell r="E577" t="str">
            <v>MARGUERITE Ulrich</v>
          </cell>
          <cell r="F577">
            <v>29840</v>
          </cell>
          <cell r="G577" t="str">
            <v>H</v>
          </cell>
          <cell r="H577" t="str">
            <v>TEAM SHANGAI</v>
          </cell>
          <cell r="I577" t="str">
            <v>MOOREA</v>
          </cell>
          <cell r="J577" t="str">
            <v>AREAREA</v>
          </cell>
          <cell r="K577" t="str">
            <v>HOMME</v>
          </cell>
          <cell r="L577" t="str">
            <v>AREAREA HOMME</v>
          </cell>
          <cell r="M577" t="str">
            <v>A</v>
          </cell>
        </row>
        <row r="578">
          <cell r="A578">
            <v>577</v>
          </cell>
          <cell r="B578" t="str">
            <v>TEIHOTUA Arai</v>
          </cell>
          <cell r="C578">
            <v>34151</v>
          </cell>
          <cell r="D578" t="str">
            <v>H</v>
          </cell>
          <cell r="E578" t="str">
            <v>HAUMANI Namuaiterai</v>
          </cell>
          <cell r="F578">
            <v>35337</v>
          </cell>
          <cell r="G578" t="str">
            <v>H</v>
          </cell>
          <cell r="H578" t="str">
            <v>EXTREME EVOLUTION</v>
          </cell>
          <cell r="I578" t="str">
            <v>MOOREA</v>
          </cell>
          <cell r="J578" t="str">
            <v>AREAREA</v>
          </cell>
          <cell r="K578" t="str">
            <v>HOMME</v>
          </cell>
          <cell r="L578" t="str">
            <v>AREAREA HOMME</v>
          </cell>
          <cell r="M578" t="str">
            <v>A</v>
          </cell>
        </row>
        <row r="579">
          <cell r="A579">
            <v>578</v>
          </cell>
          <cell r="B579" t="str">
            <v>FORRE Jacky</v>
          </cell>
          <cell r="C579">
            <v>23436</v>
          </cell>
          <cell r="D579" t="str">
            <v>H</v>
          </cell>
          <cell r="E579" t="str">
            <v>FORRE Marie-Hélène</v>
          </cell>
          <cell r="F579">
            <v>20286</v>
          </cell>
          <cell r="G579" t="str">
            <v>F</v>
          </cell>
          <cell r="H579" t="str">
            <v>FORRE</v>
          </cell>
          <cell r="I579" t="str">
            <v>MOOREA</v>
          </cell>
          <cell r="J579" t="str">
            <v>AREAREA</v>
          </cell>
          <cell r="K579" t="str">
            <v>MIXTE</v>
          </cell>
          <cell r="L579" t="str">
            <v>AREAREA MIXTE</v>
          </cell>
          <cell r="M579" t="str">
            <v>A</v>
          </cell>
        </row>
        <row r="580">
          <cell r="A580">
            <v>579</v>
          </cell>
          <cell r="B580" t="str">
            <v>MARCHAND Sébastien</v>
          </cell>
          <cell r="C580">
            <v>27530</v>
          </cell>
          <cell r="D580" t="str">
            <v>H</v>
          </cell>
          <cell r="E580" t="str">
            <v>MOSSER Frédéric</v>
          </cell>
          <cell r="F580">
            <v>24285</v>
          </cell>
          <cell r="G580" t="str">
            <v>H</v>
          </cell>
          <cell r="H580" t="str">
            <v>LES MARMOS</v>
          </cell>
          <cell r="I580" t="str">
            <v>MOOREA</v>
          </cell>
          <cell r="J580" t="str">
            <v>AREAREA</v>
          </cell>
          <cell r="K580" t="str">
            <v>HOMME</v>
          </cell>
          <cell r="L580" t="str">
            <v>AREAREA HOMME</v>
          </cell>
          <cell r="M580" t="str">
            <v>A</v>
          </cell>
        </row>
        <row r="581">
          <cell r="A581">
            <v>580</v>
          </cell>
          <cell r="B581" t="str">
            <v>FERCOQ Christine</v>
          </cell>
          <cell r="C581">
            <v>25997</v>
          </cell>
          <cell r="D581" t="str">
            <v>F</v>
          </cell>
          <cell r="E581" t="str">
            <v>FERCOQ Denis</v>
          </cell>
          <cell r="F581">
            <v>23376</v>
          </cell>
          <cell r="G581" t="str">
            <v>H</v>
          </cell>
          <cell r="H581" t="str">
            <v>LES TICOQS</v>
          </cell>
          <cell r="I581" t="str">
            <v>MOOREA</v>
          </cell>
          <cell r="J581" t="str">
            <v>AREAREA</v>
          </cell>
          <cell r="K581" t="str">
            <v>MIXTE</v>
          </cell>
          <cell r="L581" t="str">
            <v>AREAREA MIXTE</v>
          </cell>
          <cell r="M581" t="str">
            <v>A</v>
          </cell>
        </row>
        <row r="582">
          <cell r="A582">
            <v>581</v>
          </cell>
          <cell r="B582" t="str">
            <v>DHIEUX Heimata</v>
          </cell>
          <cell r="C582">
            <v>26473</v>
          </cell>
          <cell r="D582" t="str">
            <v>H</v>
          </cell>
          <cell r="E582" t="str">
            <v>DHIEUX Tamara</v>
          </cell>
          <cell r="F582">
            <v>26060</v>
          </cell>
          <cell r="G582" t="str">
            <v>F</v>
          </cell>
          <cell r="H582" t="str">
            <v>ROTUI ROOTS</v>
          </cell>
          <cell r="I582" t="str">
            <v>MOOREA</v>
          </cell>
          <cell r="J582" t="str">
            <v>AREAREA</v>
          </cell>
          <cell r="K582" t="str">
            <v>MIXTE</v>
          </cell>
          <cell r="L582" t="str">
            <v>AREAREA MIXTE</v>
          </cell>
          <cell r="M582" t="str">
            <v>A</v>
          </cell>
        </row>
        <row r="583">
          <cell r="A583">
            <v>582</v>
          </cell>
          <cell r="B583" t="str">
            <v>HOUETTE Fanny</v>
          </cell>
          <cell r="C583">
            <v>33333</v>
          </cell>
          <cell r="D583" t="str">
            <v>F</v>
          </cell>
          <cell r="E583" t="str">
            <v>SEMONT Audrey</v>
          </cell>
          <cell r="F583">
            <v>33444</v>
          </cell>
          <cell r="G583" t="str">
            <v>F</v>
          </cell>
          <cell r="H583" t="str">
            <v>JFM ROTUI</v>
          </cell>
          <cell r="I583" t="str">
            <v>MOOREA</v>
          </cell>
          <cell r="J583" t="str">
            <v>AREAREA</v>
          </cell>
          <cell r="K583" t="str">
            <v>FEMME</v>
          </cell>
          <cell r="L583" t="str">
            <v>AREAREA FEMME</v>
          </cell>
          <cell r="M583" t="str">
            <v>A</v>
          </cell>
        </row>
        <row r="584">
          <cell r="A584">
            <v>583</v>
          </cell>
          <cell r="B584" t="str">
            <v>METUA Arii-Nui</v>
          </cell>
          <cell r="C584">
            <v>34655</v>
          </cell>
          <cell r="D584" t="str">
            <v>H</v>
          </cell>
          <cell r="E584" t="str">
            <v>DUFAU James</v>
          </cell>
          <cell r="F584">
            <v>34752</v>
          </cell>
          <cell r="G584" t="str">
            <v>H</v>
          </cell>
          <cell r="H584"/>
          <cell r="I584" t="str">
            <v>MOOREA</v>
          </cell>
          <cell r="J584" t="str">
            <v>AREAREA</v>
          </cell>
          <cell r="K584" t="str">
            <v>HOMME</v>
          </cell>
          <cell r="L584" t="str">
            <v>AREAREA HOMME</v>
          </cell>
          <cell r="M584" t="str">
            <v>A</v>
          </cell>
        </row>
        <row r="585">
          <cell r="A585">
            <v>584</v>
          </cell>
          <cell r="B585" t="str">
            <v>FAATAU Jonathan</v>
          </cell>
          <cell r="C585">
            <v>32742</v>
          </cell>
          <cell r="D585" t="str">
            <v>H</v>
          </cell>
          <cell r="E585" t="str">
            <v>SHAN Moehau</v>
          </cell>
          <cell r="F585">
            <v>30166</v>
          </cell>
          <cell r="G585" t="str">
            <v>H</v>
          </cell>
          <cell r="H585" t="str">
            <v>TEAM COUSIN</v>
          </cell>
          <cell r="I585" t="str">
            <v>MOOREA</v>
          </cell>
          <cell r="J585" t="str">
            <v>AREAREA</v>
          </cell>
          <cell r="K585" t="str">
            <v>HOMME</v>
          </cell>
          <cell r="L585" t="str">
            <v>AREAREA HOMME</v>
          </cell>
          <cell r="M585" t="str">
            <v>A</v>
          </cell>
        </row>
        <row r="586">
          <cell r="A586">
            <v>585</v>
          </cell>
          <cell r="B586" t="str">
            <v>CHEUNG PIOU Teva</v>
          </cell>
          <cell r="C586">
            <v>27583</v>
          </cell>
          <cell r="D586" t="str">
            <v>H</v>
          </cell>
          <cell r="E586" t="str">
            <v>ROUSSET Heidy</v>
          </cell>
          <cell r="F586">
            <v>30093</v>
          </cell>
          <cell r="G586" t="str">
            <v>F</v>
          </cell>
          <cell r="H586" t="str">
            <v>LES MOU-MOU</v>
          </cell>
          <cell r="I586" t="str">
            <v>MOOREA</v>
          </cell>
          <cell r="J586" t="str">
            <v>AREAREA</v>
          </cell>
          <cell r="K586" t="str">
            <v>MIXTE</v>
          </cell>
          <cell r="L586" t="str">
            <v>AREAREA MIXTE</v>
          </cell>
          <cell r="M586" t="str">
            <v>A</v>
          </cell>
        </row>
        <row r="587">
          <cell r="A587">
            <v>586</v>
          </cell>
          <cell r="B587" t="str">
            <v>TRAPPE Vincent</v>
          </cell>
          <cell r="C587">
            <v>26682</v>
          </cell>
          <cell r="D587" t="str">
            <v>H</v>
          </cell>
          <cell r="E587" t="str">
            <v>LABROUSSE Olivier</v>
          </cell>
          <cell r="F587">
            <v>26058</v>
          </cell>
          <cell r="G587" t="str">
            <v>H</v>
          </cell>
          <cell r="H587" t="str">
            <v>HILTON</v>
          </cell>
          <cell r="I587" t="str">
            <v>MOOREA</v>
          </cell>
          <cell r="J587" t="str">
            <v>AREAREA</v>
          </cell>
          <cell r="K587" t="str">
            <v>HOMME</v>
          </cell>
          <cell r="L587" t="str">
            <v>AREAREA HOMME</v>
          </cell>
          <cell r="M587" t="str">
            <v>A</v>
          </cell>
        </row>
        <row r="588">
          <cell r="A588">
            <v>587</v>
          </cell>
          <cell r="B588" t="str">
            <v>BEZIERS LA FOSSE Laëtitia</v>
          </cell>
          <cell r="C588">
            <v>27368</v>
          </cell>
          <cell r="D588" t="str">
            <v>F</v>
          </cell>
          <cell r="E588" t="str">
            <v>GOEPP Carine</v>
          </cell>
          <cell r="F588">
            <v>28364</v>
          </cell>
          <cell r="G588" t="str">
            <v>F</v>
          </cell>
          <cell r="H588" t="str">
            <v>LES POP'UP</v>
          </cell>
          <cell r="I588" t="str">
            <v>MOOREA</v>
          </cell>
          <cell r="J588" t="str">
            <v>AREAREA</v>
          </cell>
          <cell r="K588" t="str">
            <v>FEMME</v>
          </cell>
          <cell r="L588" t="str">
            <v>AREAREA FEMME</v>
          </cell>
          <cell r="M588" t="str">
            <v>A</v>
          </cell>
        </row>
        <row r="589">
          <cell r="A589">
            <v>588</v>
          </cell>
          <cell r="B589" t="str">
            <v>PUARAI Matairea</v>
          </cell>
          <cell r="C589">
            <v>33537</v>
          </cell>
          <cell r="D589" t="str">
            <v>H</v>
          </cell>
          <cell r="E589" t="str">
            <v>TAMA Heinui</v>
          </cell>
          <cell r="F589">
            <v>34789</v>
          </cell>
          <cell r="G589" t="str">
            <v>H</v>
          </cell>
          <cell r="H589" t="str">
            <v>FPPC</v>
          </cell>
          <cell r="I589" t="str">
            <v>MOOREA</v>
          </cell>
          <cell r="J589" t="str">
            <v>AREAREA</v>
          </cell>
          <cell r="K589" t="str">
            <v>HOMME</v>
          </cell>
          <cell r="L589" t="str">
            <v>AREAREA HOMME</v>
          </cell>
          <cell r="M589" t="str">
            <v>A</v>
          </cell>
        </row>
        <row r="590">
          <cell r="A590">
            <v>589</v>
          </cell>
          <cell r="B590" t="str">
            <v>AGNIE Michel</v>
          </cell>
          <cell r="C590">
            <v>29550</v>
          </cell>
          <cell r="D590" t="str">
            <v>H</v>
          </cell>
          <cell r="E590" t="str">
            <v>CHINISON Moana</v>
          </cell>
          <cell r="F590">
            <v>32247</v>
          </cell>
          <cell r="G590" t="str">
            <v>H</v>
          </cell>
          <cell r="H590" t="str">
            <v>HEE MOANA</v>
          </cell>
          <cell r="I590" t="str">
            <v>MOOREA</v>
          </cell>
          <cell r="J590" t="str">
            <v>AREAREA</v>
          </cell>
          <cell r="K590" t="str">
            <v>HOMME</v>
          </cell>
          <cell r="L590" t="str">
            <v>AREAREA HOMME</v>
          </cell>
          <cell r="M590" t="str">
            <v>A</v>
          </cell>
        </row>
        <row r="591">
          <cell r="A591">
            <v>590</v>
          </cell>
          <cell r="B591" t="str">
            <v>ATAMU Heivarii</v>
          </cell>
          <cell r="C591">
            <v>35992</v>
          </cell>
          <cell r="D591" t="str">
            <v>H</v>
          </cell>
          <cell r="E591" t="str">
            <v>METAIS Raimoana</v>
          </cell>
          <cell r="F591">
            <v>35802</v>
          </cell>
          <cell r="G591" t="str">
            <v>H</v>
          </cell>
          <cell r="H591" t="str">
            <v>AS TOHIVEA VA'A</v>
          </cell>
          <cell r="I591" t="str">
            <v>MOOREA</v>
          </cell>
          <cell r="J591" t="str">
            <v>AREAREA</v>
          </cell>
          <cell r="K591" t="str">
            <v>HOMME</v>
          </cell>
          <cell r="L591" t="str">
            <v>AREAREA HOMME</v>
          </cell>
          <cell r="M591" t="str">
            <v>A</v>
          </cell>
        </row>
        <row r="592">
          <cell r="A592">
            <v>591</v>
          </cell>
          <cell r="B592"/>
          <cell r="C592"/>
          <cell r="D592"/>
          <cell r="E592"/>
          <cell r="F592"/>
          <cell r="G592"/>
          <cell r="H592"/>
          <cell r="I592"/>
          <cell r="J592"/>
          <cell r="K592" t="str">
            <v xml:space="preserve"> </v>
          </cell>
          <cell r="L592" t="str">
            <v xml:space="preserve">  </v>
          </cell>
          <cell r="M592" t="str">
            <v/>
          </cell>
        </row>
        <row r="593">
          <cell r="A593">
            <v>592</v>
          </cell>
          <cell r="B593"/>
          <cell r="C593"/>
          <cell r="D593"/>
          <cell r="E593"/>
          <cell r="F593"/>
          <cell r="G593"/>
          <cell r="H593"/>
          <cell r="I593"/>
          <cell r="J593"/>
          <cell r="K593" t="str">
            <v xml:space="preserve"> </v>
          </cell>
          <cell r="L593" t="str">
            <v xml:space="preserve">  </v>
          </cell>
          <cell r="M593" t="str">
            <v/>
          </cell>
        </row>
        <row r="594">
          <cell r="A594">
            <v>593</v>
          </cell>
          <cell r="B594"/>
          <cell r="C594"/>
          <cell r="D594"/>
          <cell r="E594"/>
          <cell r="F594"/>
          <cell r="G594"/>
          <cell r="H594"/>
          <cell r="I594"/>
          <cell r="J594"/>
          <cell r="K594" t="str">
            <v xml:space="preserve"> </v>
          </cell>
          <cell r="L594" t="str">
            <v xml:space="preserve">  </v>
          </cell>
          <cell r="M594" t="str">
            <v/>
          </cell>
        </row>
        <row r="595">
          <cell r="A595">
            <v>594</v>
          </cell>
          <cell r="B595"/>
          <cell r="C595"/>
          <cell r="D595"/>
          <cell r="E595"/>
          <cell r="F595"/>
          <cell r="G595"/>
          <cell r="H595"/>
          <cell r="I595"/>
          <cell r="J595"/>
          <cell r="K595" t="str">
            <v xml:space="preserve"> </v>
          </cell>
          <cell r="L595" t="str">
            <v xml:space="preserve">  </v>
          </cell>
          <cell r="M595" t="str">
            <v/>
          </cell>
        </row>
        <row r="596">
          <cell r="A596">
            <v>595</v>
          </cell>
          <cell r="B596"/>
          <cell r="C596"/>
          <cell r="D596"/>
          <cell r="E596"/>
          <cell r="F596"/>
          <cell r="G596"/>
          <cell r="H596"/>
          <cell r="I596"/>
          <cell r="J596"/>
          <cell r="K596" t="str">
            <v xml:space="preserve"> </v>
          </cell>
          <cell r="L596" t="str">
            <v xml:space="preserve">  </v>
          </cell>
          <cell r="M596" t="str">
            <v/>
          </cell>
        </row>
        <row r="597">
          <cell r="A597">
            <v>596</v>
          </cell>
          <cell r="B597" t="str">
            <v>LEYRAL Tehani</v>
          </cell>
          <cell r="C597">
            <v>1977</v>
          </cell>
          <cell r="D597" t="str">
            <v>F</v>
          </cell>
          <cell r="E597" t="str">
            <v>FRERE Marc</v>
          </cell>
          <cell r="F597"/>
          <cell r="G597" t="str">
            <v>H</v>
          </cell>
          <cell r="H597"/>
          <cell r="I597"/>
          <cell r="J597" t="str">
            <v>AREAREA</v>
          </cell>
          <cell r="K597" t="str">
            <v>MIXTE</v>
          </cell>
          <cell r="L597" t="str">
            <v>AREAREA MIXTE</v>
          </cell>
          <cell r="M597" t="str">
            <v>A</v>
          </cell>
        </row>
        <row r="598">
          <cell r="A598">
            <v>597</v>
          </cell>
          <cell r="B598"/>
          <cell r="C598"/>
          <cell r="D598"/>
          <cell r="E598"/>
          <cell r="F598"/>
          <cell r="G598"/>
          <cell r="H598"/>
          <cell r="I598"/>
          <cell r="J598"/>
          <cell r="K598" t="str">
            <v xml:space="preserve"> </v>
          </cell>
          <cell r="L598" t="str">
            <v xml:space="preserve">  </v>
          </cell>
          <cell r="M598" t="str">
            <v/>
          </cell>
        </row>
        <row r="599">
          <cell r="A599">
            <v>598</v>
          </cell>
          <cell r="B599" t="str">
            <v>CASSANI Maxime</v>
          </cell>
          <cell r="C599">
            <v>26870</v>
          </cell>
          <cell r="D599" t="str">
            <v>H</v>
          </cell>
          <cell r="E599" t="str">
            <v>RAYMOND David</v>
          </cell>
          <cell r="F599">
            <v>26795</v>
          </cell>
          <cell r="G599" t="str">
            <v>H</v>
          </cell>
          <cell r="H599"/>
          <cell r="I599"/>
          <cell r="J599" t="str">
            <v>AREAREA</v>
          </cell>
          <cell r="K599" t="str">
            <v>HOMME</v>
          </cell>
          <cell r="L599" t="str">
            <v>AREAREA HOMME</v>
          </cell>
          <cell r="M599" t="str">
            <v>A</v>
          </cell>
        </row>
        <row r="600">
          <cell r="A600">
            <v>599</v>
          </cell>
          <cell r="B600" t="str">
            <v>RIOULT Régine</v>
          </cell>
          <cell r="C600">
            <v>23600</v>
          </cell>
          <cell r="D600" t="str">
            <v>F</v>
          </cell>
          <cell r="E600" t="str">
            <v>POILBOUT Frédérique</v>
          </cell>
          <cell r="F600">
            <v>28640</v>
          </cell>
          <cell r="G600" t="str">
            <v>H</v>
          </cell>
          <cell r="H600" t="str">
            <v>MANGO</v>
          </cell>
          <cell r="I600" t="str">
            <v>MOOREA</v>
          </cell>
          <cell r="J600" t="str">
            <v>AREAREA</v>
          </cell>
          <cell r="K600" t="str">
            <v>MIXTE</v>
          </cell>
          <cell r="L600" t="str">
            <v>AREAREA MIXTE</v>
          </cell>
          <cell r="M600" t="str">
            <v>A</v>
          </cell>
        </row>
        <row r="601">
          <cell r="A601">
            <v>600</v>
          </cell>
          <cell r="B601"/>
          <cell r="C601"/>
          <cell r="D601"/>
          <cell r="E601"/>
          <cell r="F601"/>
          <cell r="G601"/>
          <cell r="H601"/>
          <cell r="I601"/>
          <cell r="J601"/>
          <cell r="K601" t="str">
            <v xml:space="preserve"> </v>
          </cell>
          <cell r="L601" t="str">
            <v xml:space="preserve">  </v>
          </cell>
          <cell r="M601" t="str">
            <v/>
          </cell>
        </row>
        <row r="602">
          <cell r="A602">
            <v>601</v>
          </cell>
          <cell r="B602"/>
          <cell r="C602"/>
          <cell r="D602"/>
          <cell r="E602"/>
          <cell r="F602"/>
          <cell r="G602"/>
          <cell r="H602"/>
          <cell r="I602"/>
          <cell r="J602"/>
          <cell r="K602" t="str">
            <v xml:space="preserve"> </v>
          </cell>
          <cell r="L602" t="str">
            <v xml:space="preserve">  </v>
          </cell>
          <cell r="M602" t="str">
            <v/>
          </cell>
        </row>
        <row r="603">
          <cell r="A603">
            <v>602</v>
          </cell>
          <cell r="B603"/>
          <cell r="C603"/>
          <cell r="D603"/>
          <cell r="E603"/>
          <cell r="F603"/>
          <cell r="G603"/>
          <cell r="H603"/>
          <cell r="I603"/>
          <cell r="J603"/>
          <cell r="K603" t="str">
            <v xml:space="preserve"> </v>
          </cell>
          <cell r="L603" t="str">
            <v xml:space="preserve">  </v>
          </cell>
          <cell r="M603" t="str">
            <v/>
          </cell>
        </row>
        <row r="604">
          <cell r="A604">
            <v>603</v>
          </cell>
          <cell r="B604"/>
          <cell r="C604"/>
          <cell r="D604"/>
          <cell r="E604"/>
          <cell r="F604"/>
          <cell r="G604"/>
          <cell r="H604"/>
          <cell r="I604"/>
          <cell r="J604"/>
          <cell r="K604" t="str">
            <v xml:space="preserve"> </v>
          </cell>
          <cell r="L604" t="str">
            <v xml:space="preserve">  </v>
          </cell>
          <cell r="M604" t="str">
            <v/>
          </cell>
        </row>
        <row r="605">
          <cell r="A605">
            <v>604</v>
          </cell>
          <cell r="B605"/>
          <cell r="C605"/>
          <cell r="D605"/>
          <cell r="E605"/>
          <cell r="F605"/>
          <cell r="G605"/>
          <cell r="H605"/>
          <cell r="I605"/>
          <cell r="J605"/>
          <cell r="K605" t="str">
            <v xml:space="preserve"> </v>
          </cell>
          <cell r="L605" t="str">
            <v xml:space="preserve">  </v>
          </cell>
          <cell r="M605" t="str">
            <v/>
          </cell>
        </row>
        <row r="606">
          <cell r="A606">
            <v>605</v>
          </cell>
          <cell r="B606"/>
          <cell r="C606"/>
          <cell r="D606"/>
          <cell r="E606"/>
          <cell r="F606"/>
          <cell r="G606"/>
          <cell r="H606"/>
          <cell r="I606"/>
          <cell r="J606"/>
          <cell r="K606" t="str">
            <v xml:space="preserve"> </v>
          </cell>
          <cell r="L606" t="str">
            <v xml:space="preserve">  </v>
          </cell>
          <cell r="M606" t="str">
            <v/>
          </cell>
        </row>
        <row r="607">
          <cell r="A607">
            <v>606</v>
          </cell>
          <cell r="B607"/>
          <cell r="C607"/>
          <cell r="D607"/>
          <cell r="E607"/>
          <cell r="F607"/>
          <cell r="G607"/>
          <cell r="H607"/>
          <cell r="I607"/>
          <cell r="J607"/>
          <cell r="K607" t="str">
            <v xml:space="preserve"> </v>
          </cell>
          <cell r="L607" t="str">
            <v xml:space="preserve">  </v>
          </cell>
          <cell r="M607" t="str">
            <v/>
          </cell>
        </row>
        <row r="608">
          <cell r="A608">
            <v>607</v>
          </cell>
          <cell r="B608"/>
          <cell r="C608"/>
          <cell r="D608"/>
          <cell r="E608"/>
          <cell r="F608"/>
          <cell r="G608"/>
          <cell r="H608"/>
          <cell r="I608"/>
          <cell r="J608"/>
          <cell r="K608" t="str">
            <v xml:space="preserve"> </v>
          </cell>
          <cell r="L608" t="str">
            <v xml:space="preserve">  </v>
          </cell>
          <cell r="M608" t="str">
            <v/>
          </cell>
        </row>
        <row r="609">
          <cell r="A609">
            <v>608</v>
          </cell>
          <cell r="B609"/>
          <cell r="C609"/>
          <cell r="D609"/>
          <cell r="E609"/>
          <cell r="F609"/>
          <cell r="G609"/>
          <cell r="H609"/>
          <cell r="I609"/>
          <cell r="J609"/>
          <cell r="K609" t="str">
            <v xml:space="preserve"> </v>
          </cell>
          <cell r="L609" t="str">
            <v xml:space="preserve">  </v>
          </cell>
          <cell r="M609" t="str">
            <v/>
          </cell>
        </row>
        <row r="610">
          <cell r="A610">
            <v>609</v>
          </cell>
          <cell r="B610"/>
          <cell r="C610"/>
          <cell r="D610"/>
          <cell r="E610"/>
          <cell r="F610"/>
          <cell r="G610"/>
          <cell r="H610"/>
          <cell r="I610"/>
          <cell r="J610"/>
          <cell r="K610" t="str">
            <v xml:space="preserve"> </v>
          </cell>
          <cell r="L610" t="str">
            <v xml:space="preserve">  </v>
          </cell>
          <cell r="M610" t="str">
            <v/>
          </cell>
        </row>
        <row r="611">
          <cell r="A611">
            <v>610</v>
          </cell>
          <cell r="B611"/>
          <cell r="C611"/>
          <cell r="D611"/>
          <cell r="E611"/>
          <cell r="F611"/>
          <cell r="G611"/>
          <cell r="H611"/>
          <cell r="I611"/>
          <cell r="J611"/>
          <cell r="K611" t="str">
            <v xml:space="preserve"> </v>
          </cell>
          <cell r="L611" t="str">
            <v xml:space="preserve">  </v>
          </cell>
          <cell r="M611" t="str">
            <v/>
          </cell>
        </row>
        <row r="612">
          <cell r="A612">
            <v>611</v>
          </cell>
          <cell r="B612"/>
          <cell r="C612"/>
          <cell r="D612"/>
          <cell r="E612"/>
          <cell r="F612"/>
          <cell r="G612"/>
          <cell r="H612"/>
          <cell r="I612"/>
          <cell r="J612"/>
          <cell r="K612" t="str">
            <v xml:space="preserve"> </v>
          </cell>
          <cell r="L612" t="str">
            <v xml:space="preserve">  </v>
          </cell>
          <cell r="M612" t="str">
            <v/>
          </cell>
        </row>
        <row r="613">
          <cell r="A613">
            <v>612</v>
          </cell>
          <cell r="B613"/>
          <cell r="C613"/>
          <cell r="D613"/>
          <cell r="E613"/>
          <cell r="F613"/>
          <cell r="G613"/>
          <cell r="H613"/>
          <cell r="I613"/>
          <cell r="J613"/>
          <cell r="K613" t="str">
            <v xml:space="preserve"> </v>
          </cell>
          <cell r="L613" t="str">
            <v xml:space="preserve">  </v>
          </cell>
          <cell r="M613" t="str">
            <v/>
          </cell>
        </row>
        <row r="614">
          <cell r="A614">
            <v>613</v>
          </cell>
          <cell r="B614"/>
          <cell r="C614"/>
          <cell r="D614"/>
          <cell r="E614"/>
          <cell r="F614"/>
          <cell r="G614"/>
          <cell r="H614"/>
          <cell r="I614"/>
          <cell r="J614"/>
          <cell r="K614" t="str">
            <v xml:space="preserve"> </v>
          </cell>
          <cell r="L614" t="str">
            <v xml:space="preserve">  </v>
          </cell>
          <cell r="M614" t="str">
            <v/>
          </cell>
        </row>
        <row r="615">
          <cell r="A615">
            <v>614</v>
          </cell>
          <cell r="B615"/>
          <cell r="C615"/>
          <cell r="D615"/>
          <cell r="E615"/>
          <cell r="F615"/>
          <cell r="G615"/>
          <cell r="H615"/>
          <cell r="I615"/>
          <cell r="J615"/>
          <cell r="K615" t="str">
            <v xml:space="preserve"> </v>
          </cell>
          <cell r="L615" t="str">
            <v xml:space="preserve">  </v>
          </cell>
          <cell r="M615" t="str">
            <v/>
          </cell>
        </row>
        <row r="616">
          <cell r="A616">
            <v>615</v>
          </cell>
          <cell r="B616"/>
          <cell r="C616"/>
          <cell r="D616"/>
          <cell r="E616"/>
          <cell r="F616"/>
          <cell r="G616"/>
          <cell r="H616"/>
          <cell r="I616"/>
          <cell r="J616"/>
          <cell r="K616" t="str">
            <v xml:space="preserve"> </v>
          </cell>
          <cell r="L616" t="str">
            <v xml:space="preserve">  </v>
          </cell>
          <cell r="M616" t="str">
            <v/>
          </cell>
        </row>
        <row r="617">
          <cell r="A617">
            <v>616</v>
          </cell>
          <cell r="B617"/>
          <cell r="C617"/>
          <cell r="D617"/>
          <cell r="E617"/>
          <cell r="F617"/>
          <cell r="G617"/>
          <cell r="H617"/>
          <cell r="I617"/>
          <cell r="J617"/>
          <cell r="K617" t="str">
            <v xml:space="preserve"> </v>
          </cell>
          <cell r="L617" t="str">
            <v xml:space="preserve">  </v>
          </cell>
          <cell r="M617" t="str">
            <v/>
          </cell>
        </row>
        <row r="618">
          <cell r="A618">
            <v>617</v>
          </cell>
          <cell r="B618"/>
          <cell r="C618"/>
          <cell r="D618"/>
          <cell r="E618"/>
          <cell r="F618"/>
          <cell r="G618"/>
          <cell r="H618"/>
          <cell r="I618"/>
          <cell r="J618"/>
          <cell r="K618" t="str">
            <v xml:space="preserve"> </v>
          </cell>
          <cell r="L618" t="str">
            <v xml:space="preserve">  </v>
          </cell>
          <cell r="M618" t="str">
            <v/>
          </cell>
        </row>
        <row r="619">
          <cell r="A619">
            <v>618</v>
          </cell>
          <cell r="B619"/>
          <cell r="C619"/>
          <cell r="D619"/>
          <cell r="E619"/>
          <cell r="F619"/>
          <cell r="G619"/>
          <cell r="H619"/>
          <cell r="I619"/>
          <cell r="J619"/>
          <cell r="K619" t="str">
            <v xml:space="preserve"> </v>
          </cell>
          <cell r="L619" t="str">
            <v xml:space="preserve">  </v>
          </cell>
          <cell r="M619" t="str">
            <v/>
          </cell>
        </row>
        <row r="620">
          <cell r="A620">
            <v>619</v>
          </cell>
          <cell r="B620"/>
          <cell r="C620"/>
          <cell r="D620"/>
          <cell r="E620"/>
          <cell r="F620"/>
          <cell r="G620"/>
          <cell r="H620"/>
          <cell r="I620"/>
          <cell r="J620"/>
          <cell r="K620" t="str">
            <v xml:space="preserve"> </v>
          </cell>
          <cell r="L620" t="str">
            <v xml:space="preserve">  </v>
          </cell>
          <cell r="M620" t="str">
            <v/>
          </cell>
        </row>
        <row r="621">
          <cell r="A621">
            <v>620</v>
          </cell>
          <cell r="B621"/>
          <cell r="C621"/>
          <cell r="D621"/>
          <cell r="E621"/>
          <cell r="F621"/>
          <cell r="G621"/>
          <cell r="H621"/>
          <cell r="I621"/>
          <cell r="J621"/>
          <cell r="K621" t="str">
            <v xml:space="preserve"> </v>
          </cell>
          <cell r="L621" t="str">
            <v xml:space="preserve">  </v>
          </cell>
          <cell r="M621" t="str">
            <v/>
          </cell>
        </row>
        <row r="622">
          <cell r="A622">
            <v>621</v>
          </cell>
          <cell r="B622"/>
          <cell r="C622"/>
          <cell r="D622"/>
          <cell r="E622"/>
          <cell r="F622"/>
          <cell r="G622"/>
          <cell r="H622"/>
          <cell r="I622"/>
          <cell r="J622"/>
          <cell r="K622" t="str">
            <v xml:space="preserve"> </v>
          </cell>
          <cell r="L622" t="str">
            <v xml:space="preserve">  </v>
          </cell>
          <cell r="M622" t="str">
            <v/>
          </cell>
        </row>
        <row r="623">
          <cell r="A623">
            <v>622</v>
          </cell>
          <cell r="B623"/>
          <cell r="C623"/>
          <cell r="D623"/>
          <cell r="E623"/>
          <cell r="F623"/>
          <cell r="G623"/>
          <cell r="H623"/>
          <cell r="I623"/>
          <cell r="J623"/>
          <cell r="K623" t="str">
            <v xml:space="preserve"> </v>
          </cell>
          <cell r="L623" t="str">
            <v xml:space="preserve">  </v>
          </cell>
          <cell r="M623" t="str">
            <v/>
          </cell>
        </row>
        <row r="624">
          <cell r="A624">
            <v>623</v>
          </cell>
          <cell r="B624"/>
          <cell r="C624"/>
          <cell r="D624"/>
          <cell r="E624"/>
          <cell r="F624"/>
          <cell r="G624"/>
          <cell r="H624"/>
          <cell r="I624"/>
          <cell r="J624"/>
          <cell r="K624" t="str">
            <v xml:space="preserve"> </v>
          </cell>
          <cell r="L624" t="str">
            <v xml:space="preserve">  </v>
          </cell>
          <cell r="M624" t="str">
            <v/>
          </cell>
        </row>
        <row r="625">
          <cell r="A625">
            <v>624</v>
          </cell>
          <cell r="B625"/>
          <cell r="C625"/>
          <cell r="D625"/>
          <cell r="E625"/>
          <cell r="F625"/>
          <cell r="G625"/>
          <cell r="H625"/>
          <cell r="I625"/>
          <cell r="J625"/>
          <cell r="K625" t="str">
            <v xml:space="preserve"> </v>
          </cell>
          <cell r="L625" t="str">
            <v xml:space="preserve">  </v>
          </cell>
          <cell r="M625" t="str">
            <v/>
          </cell>
        </row>
        <row r="626">
          <cell r="A626">
            <v>625</v>
          </cell>
          <cell r="B626"/>
          <cell r="C626"/>
          <cell r="D626"/>
          <cell r="E626"/>
          <cell r="F626"/>
          <cell r="G626"/>
          <cell r="H626"/>
          <cell r="I626"/>
          <cell r="J626"/>
          <cell r="K626" t="str">
            <v xml:space="preserve"> </v>
          </cell>
          <cell r="L626" t="str">
            <v xml:space="preserve">  </v>
          </cell>
          <cell r="M626" t="str">
            <v/>
          </cell>
        </row>
        <row r="627">
          <cell r="A627">
            <v>626</v>
          </cell>
          <cell r="B627"/>
          <cell r="C627"/>
          <cell r="D627"/>
          <cell r="E627"/>
          <cell r="F627"/>
          <cell r="G627"/>
          <cell r="H627"/>
          <cell r="I627"/>
          <cell r="J627"/>
          <cell r="K627" t="str">
            <v xml:space="preserve"> </v>
          </cell>
          <cell r="L627" t="str">
            <v xml:space="preserve">  </v>
          </cell>
          <cell r="M627" t="str">
            <v/>
          </cell>
        </row>
        <row r="628">
          <cell r="A628">
            <v>627</v>
          </cell>
          <cell r="B628"/>
          <cell r="C628"/>
          <cell r="D628"/>
          <cell r="E628"/>
          <cell r="F628"/>
          <cell r="G628"/>
          <cell r="H628"/>
          <cell r="I628"/>
          <cell r="J628"/>
          <cell r="K628" t="str">
            <v xml:space="preserve"> </v>
          </cell>
          <cell r="L628" t="str">
            <v xml:space="preserve">  </v>
          </cell>
          <cell r="M628" t="str">
            <v/>
          </cell>
        </row>
        <row r="629">
          <cell r="A629">
            <v>628</v>
          </cell>
          <cell r="B629"/>
          <cell r="C629"/>
          <cell r="D629"/>
          <cell r="E629"/>
          <cell r="F629"/>
          <cell r="G629"/>
          <cell r="H629"/>
          <cell r="I629"/>
          <cell r="J629"/>
          <cell r="K629" t="str">
            <v xml:space="preserve"> </v>
          </cell>
          <cell r="L629" t="str">
            <v xml:space="preserve">  </v>
          </cell>
          <cell r="M629" t="str">
            <v/>
          </cell>
        </row>
        <row r="630">
          <cell r="A630">
            <v>629</v>
          </cell>
          <cell r="B630"/>
          <cell r="C630"/>
          <cell r="D630"/>
          <cell r="E630"/>
          <cell r="F630"/>
          <cell r="G630"/>
          <cell r="H630"/>
          <cell r="I630"/>
          <cell r="J630"/>
          <cell r="K630" t="str">
            <v xml:space="preserve"> </v>
          </cell>
          <cell r="L630" t="str">
            <v xml:space="preserve">  </v>
          </cell>
          <cell r="M630" t="str">
            <v/>
          </cell>
        </row>
        <row r="631">
          <cell r="A631">
            <v>630</v>
          </cell>
          <cell r="B631"/>
          <cell r="C631"/>
          <cell r="D631"/>
          <cell r="E631"/>
          <cell r="F631"/>
          <cell r="G631"/>
          <cell r="H631"/>
          <cell r="I631"/>
          <cell r="J631"/>
          <cell r="K631" t="str">
            <v xml:space="preserve"> </v>
          </cell>
          <cell r="L631" t="str">
            <v xml:space="preserve">  </v>
          </cell>
          <cell r="M631" t="str">
            <v/>
          </cell>
        </row>
        <row r="632">
          <cell r="A632">
            <v>631</v>
          </cell>
          <cell r="B632"/>
          <cell r="C632"/>
          <cell r="D632"/>
          <cell r="E632"/>
          <cell r="F632"/>
          <cell r="G632"/>
          <cell r="H632"/>
          <cell r="I632"/>
          <cell r="J632"/>
          <cell r="K632" t="str">
            <v xml:space="preserve"> </v>
          </cell>
          <cell r="L632" t="str">
            <v xml:space="preserve">  </v>
          </cell>
          <cell r="M632" t="str">
            <v/>
          </cell>
        </row>
        <row r="633">
          <cell r="A633">
            <v>632</v>
          </cell>
          <cell r="B633"/>
          <cell r="C633"/>
          <cell r="D633"/>
          <cell r="E633"/>
          <cell r="F633"/>
          <cell r="G633"/>
          <cell r="H633"/>
          <cell r="I633"/>
          <cell r="J633"/>
          <cell r="K633" t="str">
            <v xml:space="preserve"> </v>
          </cell>
          <cell r="L633" t="str">
            <v xml:space="preserve">  </v>
          </cell>
          <cell r="M633" t="str">
            <v/>
          </cell>
        </row>
        <row r="634">
          <cell r="A634">
            <v>633</v>
          </cell>
          <cell r="B634"/>
          <cell r="C634"/>
          <cell r="D634"/>
          <cell r="E634"/>
          <cell r="F634"/>
          <cell r="G634"/>
          <cell r="H634"/>
          <cell r="I634"/>
          <cell r="J634"/>
          <cell r="K634" t="str">
            <v xml:space="preserve"> </v>
          </cell>
          <cell r="L634" t="str">
            <v xml:space="preserve">  </v>
          </cell>
          <cell r="M634" t="str">
            <v/>
          </cell>
        </row>
        <row r="635">
          <cell r="A635">
            <v>634</v>
          </cell>
          <cell r="B635"/>
          <cell r="C635"/>
          <cell r="D635"/>
          <cell r="E635"/>
          <cell r="F635"/>
          <cell r="G635"/>
          <cell r="H635"/>
          <cell r="I635"/>
          <cell r="J635"/>
          <cell r="K635" t="str">
            <v xml:space="preserve"> </v>
          </cell>
          <cell r="L635" t="str">
            <v xml:space="preserve">  </v>
          </cell>
          <cell r="M635" t="str">
            <v/>
          </cell>
        </row>
        <row r="636">
          <cell r="A636">
            <v>635</v>
          </cell>
          <cell r="B636"/>
          <cell r="C636"/>
          <cell r="D636"/>
          <cell r="E636"/>
          <cell r="F636"/>
          <cell r="G636"/>
          <cell r="H636"/>
          <cell r="I636"/>
          <cell r="J636"/>
          <cell r="K636" t="str">
            <v xml:space="preserve"> </v>
          </cell>
          <cell r="L636" t="str">
            <v xml:space="preserve">  </v>
          </cell>
          <cell r="M636" t="str">
            <v/>
          </cell>
        </row>
        <row r="637">
          <cell r="A637">
            <v>636</v>
          </cell>
          <cell r="B637"/>
          <cell r="C637"/>
          <cell r="D637"/>
          <cell r="E637"/>
          <cell r="F637"/>
          <cell r="G637"/>
          <cell r="H637"/>
          <cell r="I637"/>
          <cell r="J637"/>
          <cell r="K637" t="str">
            <v xml:space="preserve"> </v>
          </cell>
          <cell r="L637" t="str">
            <v xml:space="preserve">  </v>
          </cell>
          <cell r="M637" t="str">
            <v/>
          </cell>
        </row>
        <row r="638">
          <cell r="A638">
            <v>637</v>
          </cell>
          <cell r="B638"/>
          <cell r="C638"/>
          <cell r="D638"/>
          <cell r="E638"/>
          <cell r="F638"/>
          <cell r="G638"/>
          <cell r="H638"/>
          <cell r="I638"/>
          <cell r="J638"/>
          <cell r="K638" t="str">
            <v xml:space="preserve"> </v>
          </cell>
          <cell r="L638" t="str">
            <v xml:space="preserve">  </v>
          </cell>
          <cell r="M638" t="str">
            <v/>
          </cell>
        </row>
        <row r="639">
          <cell r="A639">
            <v>638</v>
          </cell>
          <cell r="B639"/>
          <cell r="C639"/>
          <cell r="D639"/>
          <cell r="E639"/>
          <cell r="F639"/>
          <cell r="G639"/>
          <cell r="H639"/>
          <cell r="I639"/>
          <cell r="J639"/>
          <cell r="K639" t="str">
            <v xml:space="preserve"> </v>
          </cell>
          <cell r="L639" t="str">
            <v xml:space="preserve">  </v>
          </cell>
          <cell r="M639" t="str">
            <v/>
          </cell>
        </row>
        <row r="640">
          <cell r="A640">
            <v>639</v>
          </cell>
          <cell r="B640"/>
          <cell r="C640"/>
          <cell r="D640"/>
          <cell r="E640"/>
          <cell r="F640"/>
          <cell r="G640"/>
          <cell r="H640"/>
          <cell r="I640"/>
          <cell r="J640"/>
          <cell r="K640" t="str">
            <v xml:space="preserve"> </v>
          </cell>
          <cell r="L640" t="str">
            <v xml:space="preserve">  </v>
          </cell>
          <cell r="M640" t="str">
            <v/>
          </cell>
        </row>
        <row r="641">
          <cell r="A641">
            <v>640</v>
          </cell>
          <cell r="B641"/>
          <cell r="C641"/>
          <cell r="D641"/>
          <cell r="E641"/>
          <cell r="F641"/>
          <cell r="G641"/>
          <cell r="H641"/>
          <cell r="I641"/>
          <cell r="J641"/>
          <cell r="K641" t="str">
            <v xml:space="preserve"> </v>
          </cell>
          <cell r="L641" t="str">
            <v xml:space="preserve">  </v>
          </cell>
          <cell r="M641" t="str">
            <v/>
          </cell>
        </row>
        <row r="642">
          <cell r="A642">
            <v>641</v>
          </cell>
          <cell r="B642"/>
          <cell r="C642"/>
          <cell r="D642"/>
          <cell r="E642"/>
          <cell r="F642"/>
          <cell r="G642"/>
          <cell r="H642"/>
          <cell r="I642"/>
          <cell r="J642"/>
          <cell r="K642" t="str">
            <v xml:space="preserve"> </v>
          </cell>
          <cell r="L642" t="str">
            <v xml:space="preserve">  </v>
          </cell>
          <cell r="M642" t="str">
            <v/>
          </cell>
        </row>
        <row r="643">
          <cell r="A643">
            <v>642</v>
          </cell>
          <cell r="B643"/>
          <cell r="C643"/>
          <cell r="D643"/>
          <cell r="E643"/>
          <cell r="F643"/>
          <cell r="G643"/>
          <cell r="H643"/>
          <cell r="I643"/>
          <cell r="J643"/>
          <cell r="K643" t="str">
            <v xml:space="preserve"> </v>
          </cell>
          <cell r="L643" t="str">
            <v xml:space="preserve">  </v>
          </cell>
          <cell r="M643" t="str">
            <v/>
          </cell>
        </row>
        <row r="644">
          <cell r="A644">
            <v>643</v>
          </cell>
          <cell r="B644"/>
          <cell r="C644"/>
          <cell r="D644"/>
          <cell r="E644"/>
          <cell r="F644"/>
          <cell r="G644"/>
          <cell r="H644"/>
          <cell r="I644"/>
          <cell r="J644"/>
          <cell r="K644" t="str">
            <v xml:space="preserve"> </v>
          </cell>
          <cell r="L644" t="str">
            <v xml:space="preserve">  </v>
          </cell>
          <cell r="M644" t="str">
            <v/>
          </cell>
        </row>
        <row r="645">
          <cell r="A645">
            <v>644</v>
          </cell>
          <cell r="B645"/>
          <cell r="C645"/>
          <cell r="D645"/>
          <cell r="E645"/>
          <cell r="F645"/>
          <cell r="G645"/>
          <cell r="H645"/>
          <cell r="I645"/>
          <cell r="J645"/>
          <cell r="K645" t="str">
            <v xml:space="preserve"> </v>
          </cell>
          <cell r="L645" t="str">
            <v xml:space="preserve">  </v>
          </cell>
          <cell r="M645" t="str">
            <v/>
          </cell>
        </row>
        <row r="646">
          <cell r="A646">
            <v>645</v>
          </cell>
          <cell r="B646"/>
          <cell r="C646"/>
          <cell r="D646"/>
          <cell r="E646"/>
          <cell r="F646"/>
          <cell r="G646"/>
          <cell r="H646"/>
          <cell r="I646"/>
          <cell r="J646"/>
          <cell r="K646" t="str">
            <v xml:space="preserve"> </v>
          </cell>
          <cell r="L646" t="str">
            <v xml:space="preserve">  </v>
          </cell>
          <cell r="M646" t="str">
            <v/>
          </cell>
        </row>
        <row r="647">
          <cell r="A647">
            <v>646</v>
          </cell>
          <cell r="B647"/>
          <cell r="C647"/>
          <cell r="D647"/>
          <cell r="E647"/>
          <cell r="F647"/>
          <cell r="G647"/>
          <cell r="H647"/>
          <cell r="I647"/>
          <cell r="J647"/>
          <cell r="K647" t="str">
            <v xml:space="preserve"> </v>
          </cell>
          <cell r="L647" t="str">
            <v xml:space="preserve">  </v>
          </cell>
          <cell r="M647" t="str">
            <v/>
          </cell>
        </row>
        <row r="648">
          <cell r="A648">
            <v>647</v>
          </cell>
          <cell r="B648"/>
          <cell r="C648"/>
          <cell r="D648"/>
          <cell r="E648"/>
          <cell r="F648"/>
          <cell r="G648"/>
          <cell r="H648"/>
          <cell r="I648"/>
          <cell r="J648"/>
          <cell r="K648" t="str">
            <v xml:space="preserve"> </v>
          </cell>
          <cell r="L648" t="str">
            <v xml:space="preserve">  </v>
          </cell>
          <cell r="M648" t="str">
            <v/>
          </cell>
        </row>
        <row r="649">
          <cell r="A649">
            <v>648</v>
          </cell>
          <cell r="B649"/>
          <cell r="C649"/>
          <cell r="D649"/>
          <cell r="E649"/>
          <cell r="F649"/>
          <cell r="G649"/>
          <cell r="H649"/>
          <cell r="I649"/>
          <cell r="J649"/>
          <cell r="K649" t="str">
            <v xml:space="preserve"> </v>
          </cell>
          <cell r="L649" t="str">
            <v xml:space="preserve">  </v>
          </cell>
          <cell r="M649" t="str">
            <v/>
          </cell>
        </row>
        <row r="650">
          <cell r="A650">
            <v>649</v>
          </cell>
          <cell r="B650"/>
          <cell r="C650"/>
          <cell r="D650"/>
          <cell r="E650"/>
          <cell r="F650"/>
          <cell r="G650"/>
          <cell r="H650"/>
          <cell r="I650"/>
          <cell r="J650"/>
          <cell r="K650" t="str">
            <v xml:space="preserve"> </v>
          </cell>
          <cell r="L650" t="str">
            <v xml:space="preserve">  </v>
          </cell>
          <cell r="M650" t="str">
            <v/>
          </cell>
        </row>
        <row r="651">
          <cell r="A651">
            <v>650</v>
          </cell>
          <cell r="B651"/>
          <cell r="C651"/>
          <cell r="D651"/>
          <cell r="E651"/>
          <cell r="F651"/>
          <cell r="G651"/>
          <cell r="H651"/>
          <cell r="I651"/>
          <cell r="J651"/>
          <cell r="K651" t="str">
            <v xml:space="preserve"> </v>
          </cell>
          <cell r="L651" t="str">
            <v xml:space="preserve">  </v>
          </cell>
          <cell r="M651" t="str">
            <v/>
          </cell>
        </row>
        <row r="652">
          <cell r="A652">
            <v>651</v>
          </cell>
          <cell r="B652" t="str">
            <v>TEVENINO Teipoteanie</v>
          </cell>
          <cell r="C652">
            <v>2001</v>
          </cell>
          <cell r="D652" t="str">
            <v>H</v>
          </cell>
          <cell r="E652" t="str">
            <v>POLLOCK Tekava</v>
          </cell>
          <cell r="F652">
            <v>2000</v>
          </cell>
          <cell r="G652" t="str">
            <v>H</v>
          </cell>
          <cell r="H652" t="str">
            <v>Collège de MAHINA</v>
          </cell>
          <cell r="I652"/>
          <cell r="J652" t="str">
            <v>COLLEGE</v>
          </cell>
          <cell r="K652" t="str">
            <v>HOMME</v>
          </cell>
          <cell r="L652" t="str">
            <v>COLLEGE HOMME</v>
          </cell>
          <cell r="M652" t="str">
            <v>A</v>
          </cell>
        </row>
        <row r="653">
          <cell r="A653">
            <v>652</v>
          </cell>
          <cell r="B653" t="str">
            <v>GOLHEN Poeiti</v>
          </cell>
          <cell r="C653">
            <v>2000</v>
          </cell>
          <cell r="D653" t="str">
            <v>F</v>
          </cell>
          <cell r="E653" t="str">
            <v>HAMBLIN Vairea</v>
          </cell>
          <cell r="F653">
            <v>2000</v>
          </cell>
          <cell r="G653" t="str">
            <v>F</v>
          </cell>
          <cell r="H653" t="str">
            <v>Collège de MAHINA</v>
          </cell>
          <cell r="I653"/>
          <cell r="J653" t="str">
            <v>COLLEGE</v>
          </cell>
          <cell r="K653" t="str">
            <v>FEMME</v>
          </cell>
          <cell r="L653" t="str">
            <v>COLLEGE FEMME</v>
          </cell>
          <cell r="M653" t="str">
            <v>A</v>
          </cell>
        </row>
        <row r="654">
          <cell r="A654">
            <v>653</v>
          </cell>
          <cell r="B654" t="str">
            <v>TETAURU Ramana</v>
          </cell>
          <cell r="C654">
            <v>1998</v>
          </cell>
          <cell r="D654" t="str">
            <v>H</v>
          </cell>
          <cell r="E654" t="str">
            <v>ALVAREZ Paniora</v>
          </cell>
          <cell r="F654">
            <v>1998</v>
          </cell>
          <cell r="G654" t="str">
            <v>H</v>
          </cell>
          <cell r="H654" t="str">
            <v>Collège de MAHINA</v>
          </cell>
          <cell r="I654"/>
          <cell r="J654" t="str">
            <v>COLLEGE</v>
          </cell>
          <cell r="K654" t="str">
            <v>HOMME</v>
          </cell>
          <cell r="L654" t="str">
            <v>COLLEGE HOMME</v>
          </cell>
          <cell r="M654" t="str">
            <v>A</v>
          </cell>
        </row>
        <row r="655">
          <cell r="A655">
            <v>654</v>
          </cell>
          <cell r="B655" t="str">
            <v>LELEU Corentin</v>
          </cell>
          <cell r="C655">
            <v>2000</v>
          </cell>
          <cell r="D655" t="str">
            <v>H</v>
          </cell>
          <cell r="E655" t="str">
            <v>MUSIAL Charles</v>
          </cell>
          <cell r="F655">
            <v>2000</v>
          </cell>
          <cell r="G655" t="str">
            <v>H</v>
          </cell>
          <cell r="H655" t="str">
            <v>Collège de MAHINA</v>
          </cell>
          <cell r="I655"/>
          <cell r="J655" t="str">
            <v>COLLEGE</v>
          </cell>
          <cell r="K655" t="str">
            <v>HOMME</v>
          </cell>
          <cell r="L655" t="str">
            <v>COLLEGE HOMME</v>
          </cell>
          <cell r="M655" t="str">
            <v>A</v>
          </cell>
        </row>
        <row r="656">
          <cell r="A656">
            <v>655</v>
          </cell>
          <cell r="B656" t="str">
            <v>RAVETUPU Robert</v>
          </cell>
          <cell r="C656">
            <v>1998</v>
          </cell>
          <cell r="D656" t="str">
            <v>H</v>
          </cell>
          <cell r="E656" t="str">
            <v>MANEA Tahuea</v>
          </cell>
          <cell r="F656">
            <v>2000</v>
          </cell>
          <cell r="G656" t="str">
            <v>H</v>
          </cell>
          <cell r="H656" t="str">
            <v>Collège de MAHINA</v>
          </cell>
          <cell r="I656"/>
          <cell r="J656" t="str">
            <v>COLLEGE</v>
          </cell>
          <cell r="K656" t="str">
            <v>HOMME</v>
          </cell>
          <cell r="L656" t="str">
            <v>COLLEGE HOMME</v>
          </cell>
          <cell r="M656" t="str">
            <v>A</v>
          </cell>
        </row>
        <row r="657">
          <cell r="A657">
            <v>656</v>
          </cell>
          <cell r="B657" t="str">
            <v>LAURENT Taumeiterani</v>
          </cell>
          <cell r="C657">
            <v>2000</v>
          </cell>
          <cell r="D657" t="str">
            <v>H</v>
          </cell>
          <cell r="E657" t="str">
            <v>GRAS Manatea</v>
          </cell>
          <cell r="F657">
            <v>1999</v>
          </cell>
          <cell r="G657" t="str">
            <v>H</v>
          </cell>
          <cell r="H657" t="str">
            <v>Collège de MAHINA</v>
          </cell>
          <cell r="I657"/>
          <cell r="J657" t="str">
            <v>COLLEGE</v>
          </cell>
          <cell r="K657" t="str">
            <v>HOMME</v>
          </cell>
          <cell r="L657" t="str">
            <v>COLLEGE HOMME</v>
          </cell>
          <cell r="M657" t="str">
            <v>A</v>
          </cell>
        </row>
        <row r="658">
          <cell r="A658">
            <v>657</v>
          </cell>
          <cell r="B658" t="str">
            <v>GARCIA Krystal</v>
          </cell>
          <cell r="C658">
            <v>2001</v>
          </cell>
          <cell r="D658" t="str">
            <v>F</v>
          </cell>
          <cell r="E658" t="str">
            <v>DAUMONT Alexandre</v>
          </cell>
          <cell r="F658">
            <v>2001</v>
          </cell>
          <cell r="G658" t="str">
            <v>H</v>
          </cell>
          <cell r="H658" t="str">
            <v>Collège de MAHINA</v>
          </cell>
          <cell r="I658"/>
          <cell r="J658" t="str">
            <v>COLLEGE</v>
          </cell>
          <cell r="K658" t="str">
            <v>MIXTE</v>
          </cell>
          <cell r="L658" t="str">
            <v>COLLEGE MIXTE</v>
          </cell>
          <cell r="M658" t="str">
            <v>A</v>
          </cell>
        </row>
        <row r="659">
          <cell r="A659">
            <v>658</v>
          </cell>
          <cell r="B659" t="str">
            <v>BALCON Ynes</v>
          </cell>
          <cell r="C659">
            <v>2001</v>
          </cell>
          <cell r="D659" t="str">
            <v>F</v>
          </cell>
          <cell r="E659" t="str">
            <v>MACHEBOEUF Hinatea</v>
          </cell>
          <cell r="F659">
            <v>2000</v>
          </cell>
          <cell r="G659" t="str">
            <v>F</v>
          </cell>
          <cell r="H659" t="str">
            <v>Collège de MAHINA</v>
          </cell>
          <cell r="I659"/>
          <cell r="J659" t="str">
            <v>COLLEGE</v>
          </cell>
          <cell r="K659" t="str">
            <v>FEMME</v>
          </cell>
          <cell r="L659" t="str">
            <v>COLLEGE FEMME</v>
          </cell>
          <cell r="M659" t="str">
            <v>A</v>
          </cell>
        </row>
        <row r="660">
          <cell r="A660">
            <v>659</v>
          </cell>
          <cell r="B660" t="str">
            <v>HITI Manoarii</v>
          </cell>
          <cell r="C660">
            <v>2000</v>
          </cell>
          <cell r="D660" t="str">
            <v>H</v>
          </cell>
          <cell r="E660" t="str">
            <v>LY  Soleil</v>
          </cell>
          <cell r="F660">
            <v>2000</v>
          </cell>
          <cell r="G660" t="str">
            <v>H</v>
          </cell>
          <cell r="H660" t="str">
            <v>Collège de MAKEMO</v>
          </cell>
          <cell r="I660"/>
          <cell r="J660" t="str">
            <v>COLLEGE</v>
          </cell>
          <cell r="K660" t="str">
            <v>HOMME</v>
          </cell>
          <cell r="L660" t="str">
            <v>COLLEGE HOMME</v>
          </cell>
          <cell r="M660" t="str">
            <v>A</v>
          </cell>
        </row>
        <row r="661">
          <cell r="A661">
            <v>660</v>
          </cell>
          <cell r="B661" t="str">
            <v>ANI  Kirianu</v>
          </cell>
          <cell r="C661">
            <v>1999</v>
          </cell>
          <cell r="D661" t="str">
            <v>H</v>
          </cell>
          <cell r="E661" t="str">
            <v>TEAKU  Tamaiti</v>
          </cell>
          <cell r="F661">
            <v>1999</v>
          </cell>
          <cell r="G661" t="str">
            <v>H</v>
          </cell>
          <cell r="H661" t="str">
            <v>Collège de MAKEMO</v>
          </cell>
          <cell r="I661"/>
          <cell r="J661" t="str">
            <v>COLLEGE</v>
          </cell>
          <cell r="K661" t="str">
            <v>HOMME</v>
          </cell>
          <cell r="L661" t="str">
            <v>COLLEGE HOMME</v>
          </cell>
          <cell r="M661" t="str">
            <v>A</v>
          </cell>
        </row>
        <row r="662">
          <cell r="A662">
            <v>661</v>
          </cell>
          <cell r="B662" t="str">
            <v>BONNO Kami</v>
          </cell>
          <cell r="C662">
            <v>2001</v>
          </cell>
          <cell r="D662" t="str">
            <v>H</v>
          </cell>
          <cell r="E662" t="str">
            <v>HIPPERT Tamahau</v>
          </cell>
          <cell r="F662">
            <v>2001</v>
          </cell>
          <cell r="G662" t="str">
            <v>H</v>
          </cell>
          <cell r="H662" t="str">
            <v>Collège de PAO PAO</v>
          </cell>
          <cell r="I662"/>
          <cell r="J662" t="str">
            <v>COLLEGE</v>
          </cell>
          <cell r="K662" t="str">
            <v>HOMME</v>
          </cell>
          <cell r="L662" t="str">
            <v>COLLEGE HOMME</v>
          </cell>
          <cell r="M662" t="str">
            <v>A</v>
          </cell>
        </row>
        <row r="663">
          <cell r="A663">
            <v>662</v>
          </cell>
          <cell r="B663" t="str">
            <v>BUCHIN Teura</v>
          </cell>
          <cell r="C663">
            <v>2001</v>
          </cell>
          <cell r="D663" t="str">
            <v>F</v>
          </cell>
          <cell r="E663" t="str">
            <v>MC CALLUM Poehere</v>
          </cell>
          <cell r="F663">
            <v>2001</v>
          </cell>
          <cell r="G663" t="str">
            <v>F</v>
          </cell>
          <cell r="H663" t="str">
            <v>Collège de PAO PAO</v>
          </cell>
          <cell r="I663"/>
          <cell r="J663" t="str">
            <v>COLLEGE</v>
          </cell>
          <cell r="K663" t="str">
            <v>FEMME</v>
          </cell>
          <cell r="L663" t="str">
            <v>COLLEGE FEMME</v>
          </cell>
          <cell r="M663" t="str">
            <v>A</v>
          </cell>
        </row>
        <row r="664">
          <cell r="A664">
            <v>663</v>
          </cell>
          <cell r="B664" t="str">
            <v>DROUARD Kauehi</v>
          </cell>
          <cell r="C664">
            <v>2001</v>
          </cell>
          <cell r="D664" t="str">
            <v>H</v>
          </cell>
          <cell r="E664" t="str">
            <v>LENOIR Jacques</v>
          </cell>
          <cell r="F664">
            <v>2001</v>
          </cell>
          <cell r="G664" t="str">
            <v>H</v>
          </cell>
          <cell r="H664" t="str">
            <v>Collège de PAO PAO</v>
          </cell>
          <cell r="I664"/>
          <cell r="J664" t="str">
            <v>COLLEGE</v>
          </cell>
          <cell r="K664" t="str">
            <v>HOMME</v>
          </cell>
          <cell r="L664" t="str">
            <v>COLLEGE HOMME</v>
          </cell>
          <cell r="M664" t="str">
            <v>A</v>
          </cell>
        </row>
        <row r="665">
          <cell r="A665">
            <v>664</v>
          </cell>
          <cell r="B665" t="str">
            <v xml:space="preserve">FRAISSE Herenui </v>
          </cell>
          <cell r="C665">
            <v>2001</v>
          </cell>
          <cell r="D665" t="str">
            <v>F</v>
          </cell>
          <cell r="E665" t="str">
            <v>TAPOTOFARERANI Ina</v>
          </cell>
          <cell r="F665">
            <v>2001</v>
          </cell>
          <cell r="G665" t="str">
            <v>F</v>
          </cell>
          <cell r="H665" t="str">
            <v>Collège de PAO PAO</v>
          </cell>
          <cell r="I665"/>
          <cell r="J665" t="str">
            <v>COLLEGE</v>
          </cell>
          <cell r="K665" t="str">
            <v>FEMME</v>
          </cell>
          <cell r="L665" t="str">
            <v>COLLEGE FEMME</v>
          </cell>
          <cell r="M665" t="str">
            <v>A</v>
          </cell>
        </row>
        <row r="666">
          <cell r="A666">
            <v>665</v>
          </cell>
          <cell r="B666" t="str">
            <v>HAOATAI Reihani</v>
          </cell>
          <cell r="C666">
            <v>2000</v>
          </cell>
          <cell r="D666" t="str">
            <v>H</v>
          </cell>
          <cell r="E666" t="str">
            <v>TEARIKI Heimana</v>
          </cell>
          <cell r="F666">
            <v>2000</v>
          </cell>
          <cell r="G666" t="str">
            <v>H</v>
          </cell>
          <cell r="H666" t="str">
            <v>Collège de PAO PAO</v>
          </cell>
          <cell r="I666"/>
          <cell r="J666" t="str">
            <v>COLLEGE</v>
          </cell>
          <cell r="K666" t="str">
            <v>HOMME</v>
          </cell>
          <cell r="L666" t="str">
            <v>COLLEGE HOMME</v>
          </cell>
          <cell r="M666" t="str">
            <v>A</v>
          </cell>
        </row>
        <row r="667">
          <cell r="A667">
            <v>666</v>
          </cell>
          <cell r="B667" t="str">
            <v>HIPPERT Toerau</v>
          </cell>
          <cell r="C667">
            <v>2001</v>
          </cell>
          <cell r="D667" t="str">
            <v>H</v>
          </cell>
          <cell r="E667" t="str">
            <v>THERON Emma</v>
          </cell>
          <cell r="F667">
            <v>2001</v>
          </cell>
          <cell r="G667" t="str">
            <v>F</v>
          </cell>
          <cell r="H667" t="str">
            <v>Collège de PAO PAO</v>
          </cell>
          <cell r="I667"/>
          <cell r="J667" t="str">
            <v>COLLEGE</v>
          </cell>
          <cell r="K667" t="str">
            <v>MIXTE</v>
          </cell>
          <cell r="L667" t="str">
            <v>COLLEGE MIXTE</v>
          </cell>
          <cell r="M667" t="str">
            <v>A</v>
          </cell>
        </row>
        <row r="668">
          <cell r="A668">
            <v>667</v>
          </cell>
          <cell r="B668" t="str">
            <v>ONDICOLBERRY Heimana</v>
          </cell>
          <cell r="C668">
            <v>2000</v>
          </cell>
          <cell r="D668" t="str">
            <v>H</v>
          </cell>
          <cell r="E668" t="str">
            <v>MAGNIET Nohorai</v>
          </cell>
          <cell r="F668">
            <v>2000</v>
          </cell>
          <cell r="G668" t="str">
            <v>H</v>
          </cell>
          <cell r="H668" t="str">
            <v>Collège de PAO PAO</v>
          </cell>
          <cell r="I668"/>
          <cell r="J668" t="str">
            <v>COLLEGE</v>
          </cell>
          <cell r="K668" t="str">
            <v>HOMME</v>
          </cell>
          <cell r="L668" t="str">
            <v>COLLEGE HOMME</v>
          </cell>
          <cell r="M668" t="str">
            <v>A</v>
          </cell>
        </row>
        <row r="669">
          <cell r="A669">
            <v>668</v>
          </cell>
          <cell r="B669" t="str">
            <v>AMARU Haunui</v>
          </cell>
          <cell r="C669">
            <v>2000</v>
          </cell>
          <cell r="D669" t="str">
            <v>H</v>
          </cell>
          <cell r="E669" t="str">
            <v>SALMON Tuiterai</v>
          </cell>
          <cell r="F669">
            <v>2001</v>
          </cell>
          <cell r="G669" t="str">
            <v>H</v>
          </cell>
          <cell r="H669" t="str">
            <v>Collège de PAO PAO</v>
          </cell>
          <cell r="I669"/>
          <cell r="J669" t="str">
            <v>COLLEGE</v>
          </cell>
          <cell r="K669" t="str">
            <v>HOMME</v>
          </cell>
          <cell r="L669" t="str">
            <v>COLLEGE HOMME</v>
          </cell>
          <cell r="M669" t="str">
            <v>A</v>
          </cell>
        </row>
        <row r="670">
          <cell r="A670">
            <v>669</v>
          </cell>
          <cell r="B670" t="str">
            <v>TAURAA Ahimana</v>
          </cell>
          <cell r="C670">
            <v>2001</v>
          </cell>
          <cell r="D670" t="str">
            <v>F</v>
          </cell>
          <cell r="E670" t="str">
            <v>FRANCE Teva</v>
          </cell>
          <cell r="F670">
            <v>2001</v>
          </cell>
          <cell r="G670" t="str">
            <v>H</v>
          </cell>
          <cell r="H670" t="str">
            <v>Collège de PAO PAO</v>
          </cell>
          <cell r="I670"/>
          <cell r="J670" t="str">
            <v>COLLEGE</v>
          </cell>
          <cell r="K670" t="str">
            <v>MIXTE</v>
          </cell>
          <cell r="L670" t="str">
            <v>COLLEGE MIXTE</v>
          </cell>
          <cell r="M670" t="str">
            <v>A</v>
          </cell>
        </row>
        <row r="671">
          <cell r="A671">
            <v>670</v>
          </cell>
          <cell r="B671" t="str">
            <v>TEIHOTU Ariihei</v>
          </cell>
          <cell r="C671">
            <v>2000</v>
          </cell>
          <cell r="D671" t="str">
            <v>H</v>
          </cell>
          <cell r="E671" t="str">
            <v>PAPARA Maruarii</v>
          </cell>
          <cell r="F671">
            <v>2001</v>
          </cell>
          <cell r="G671" t="str">
            <v>H</v>
          </cell>
          <cell r="H671" t="str">
            <v>Collège de PAO PAO</v>
          </cell>
          <cell r="I671"/>
          <cell r="J671" t="str">
            <v>COLLEGE</v>
          </cell>
          <cell r="K671" t="str">
            <v>HOMME</v>
          </cell>
          <cell r="L671" t="str">
            <v>COLLEGE HOMME</v>
          </cell>
          <cell r="M671" t="str">
            <v>A</v>
          </cell>
        </row>
        <row r="672">
          <cell r="A672">
            <v>671</v>
          </cell>
          <cell r="B672" t="str">
            <v xml:space="preserve">TIRAO Ravahere </v>
          </cell>
          <cell r="C672">
            <v>2001</v>
          </cell>
          <cell r="D672" t="str">
            <v>F</v>
          </cell>
          <cell r="E672" t="str">
            <v>PUTUA Joyce</v>
          </cell>
          <cell r="F672">
            <v>2000</v>
          </cell>
          <cell r="G672" t="str">
            <v>F</v>
          </cell>
          <cell r="H672" t="str">
            <v>Collège de PAO PAO</v>
          </cell>
          <cell r="I672"/>
          <cell r="J672" t="str">
            <v>COLLEGE</v>
          </cell>
          <cell r="K672" t="str">
            <v>FEMME</v>
          </cell>
          <cell r="L672" t="str">
            <v>COLLEGE FEMME</v>
          </cell>
          <cell r="M672" t="str">
            <v>A</v>
          </cell>
        </row>
        <row r="673">
          <cell r="A673">
            <v>672</v>
          </cell>
          <cell r="B673" t="str">
            <v>VIVIEN Vicente</v>
          </cell>
          <cell r="C673">
            <v>2001</v>
          </cell>
          <cell r="D673" t="str">
            <v>H</v>
          </cell>
          <cell r="E673" t="str">
            <v>FAUA Hereani</v>
          </cell>
          <cell r="F673">
            <v>2000</v>
          </cell>
          <cell r="G673" t="str">
            <v>F</v>
          </cell>
          <cell r="H673" t="str">
            <v>Collège de PAO PAO</v>
          </cell>
          <cell r="I673"/>
          <cell r="J673" t="str">
            <v>COLLEGE</v>
          </cell>
          <cell r="K673" t="str">
            <v>MIXTE</v>
          </cell>
          <cell r="L673" t="str">
            <v>COLLEGE MIXTE</v>
          </cell>
          <cell r="M673" t="str">
            <v>A</v>
          </cell>
        </row>
        <row r="674">
          <cell r="A674">
            <v>673</v>
          </cell>
          <cell r="B674" t="str">
            <v xml:space="preserve">AGNIE Moise </v>
          </cell>
          <cell r="C674">
            <v>1999</v>
          </cell>
          <cell r="D674" t="str">
            <v>H</v>
          </cell>
          <cell r="E674" t="str">
            <v>TEINA Tauarii</v>
          </cell>
          <cell r="F674">
            <v>2000</v>
          </cell>
          <cell r="G674" t="str">
            <v>H</v>
          </cell>
          <cell r="H674" t="str">
            <v>Collège de PAO PAO</v>
          </cell>
          <cell r="I674"/>
          <cell r="J674" t="str">
            <v>COLLEGE</v>
          </cell>
          <cell r="K674" t="str">
            <v>HOMME</v>
          </cell>
          <cell r="L674" t="str">
            <v>COLLEGE HOMME</v>
          </cell>
          <cell r="M674" t="str">
            <v>A</v>
          </cell>
        </row>
        <row r="675">
          <cell r="A675">
            <v>674</v>
          </cell>
          <cell r="B675" t="str">
            <v>AGNIE Vaehana</v>
          </cell>
          <cell r="C675">
            <v>2000</v>
          </cell>
          <cell r="D675" t="str">
            <v>F</v>
          </cell>
          <cell r="E675" t="str">
            <v>APEANG Meheani</v>
          </cell>
          <cell r="F675">
            <v>2000</v>
          </cell>
          <cell r="G675" t="str">
            <v>F</v>
          </cell>
          <cell r="H675" t="str">
            <v>Collège de PAO PAO</v>
          </cell>
          <cell r="I675"/>
          <cell r="J675" t="str">
            <v>COLLEGE</v>
          </cell>
          <cell r="K675" t="str">
            <v>FEMME</v>
          </cell>
          <cell r="L675" t="str">
            <v>COLLEGE FEMME</v>
          </cell>
          <cell r="M675" t="str">
            <v>A</v>
          </cell>
        </row>
        <row r="676">
          <cell r="A676">
            <v>675</v>
          </cell>
          <cell r="B676" t="str">
            <v>SAMUELA Fiona</v>
          </cell>
          <cell r="C676">
            <v>2001</v>
          </cell>
          <cell r="D676" t="str">
            <v>F</v>
          </cell>
          <cell r="E676" t="str">
            <v>PERIN Clément</v>
          </cell>
          <cell r="F676">
            <v>2000</v>
          </cell>
          <cell r="G676" t="str">
            <v>H</v>
          </cell>
          <cell r="H676" t="str">
            <v>Collège de PAO PAO</v>
          </cell>
          <cell r="I676"/>
          <cell r="J676" t="str">
            <v>COLLEGE</v>
          </cell>
          <cell r="K676" t="str">
            <v>MIXTE</v>
          </cell>
          <cell r="L676" t="str">
            <v>COLLEGE MIXTE</v>
          </cell>
          <cell r="M676" t="str">
            <v>A</v>
          </cell>
        </row>
        <row r="677">
          <cell r="A677">
            <v>676</v>
          </cell>
          <cell r="B677" t="str">
            <v xml:space="preserve">BEZIER Loïs </v>
          </cell>
          <cell r="C677">
            <v>2000</v>
          </cell>
          <cell r="D677" t="str">
            <v>F</v>
          </cell>
          <cell r="E677" t="str">
            <v>POINTIS Kalani</v>
          </cell>
          <cell r="F677">
            <v>2001</v>
          </cell>
          <cell r="G677" t="str">
            <v>F</v>
          </cell>
          <cell r="H677" t="str">
            <v>Collège de PAO PAO</v>
          </cell>
          <cell r="I677"/>
          <cell r="J677" t="str">
            <v>COLLEGE</v>
          </cell>
          <cell r="K677" t="str">
            <v>FEMME</v>
          </cell>
          <cell r="L677" t="str">
            <v>COLLEGE FEMME</v>
          </cell>
          <cell r="M677" t="str">
            <v>A</v>
          </cell>
        </row>
        <row r="678">
          <cell r="A678">
            <v>677</v>
          </cell>
          <cell r="B678" t="str">
            <v xml:space="preserve">BUCHIN Albert </v>
          </cell>
          <cell r="C678">
            <v>2000</v>
          </cell>
          <cell r="D678" t="str">
            <v>H</v>
          </cell>
          <cell r="E678" t="str">
            <v>AMARU Waimanalo</v>
          </cell>
          <cell r="F678">
            <v>1999</v>
          </cell>
          <cell r="G678" t="str">
            <v>H</v>
          </cell>
          <cell r="H678" t="str">
            <v>Collège de PAO PAO</v>
          </cell>
          <cell r="I678"/>
          <cell r="J678" t="str">
            <v>COLLEGE</v>
          </cell>
          <cell r="K678" t="str">
            <v>HOMME</v>
          </cell>
          <cell r="L678" t="str">
            <v>COLLEGE HOMME</v>
          </cell>
          <cell r="M678" t="str">
            <v>A</v>
          </cell>
        </row>
        <row r="679">
          <cell r="A679">
            <v>678</v>
          </cell>
          <cell r="B679" t="str">
            <v xml:space="preserve">MATAOA Vatea </v>
          </cell>
          <cell r="C679">
            <v>1999</v>
          </cell>
          <cell r="D679" t="str">
            <v>H</v>
          </cell>
          <cell r="E679" t="str">
            <v>O'CONNOR Raoul</v>
          </cell>
          <cell r="F679">
            <v>2000</v>
          </cell>
          <cell r="G679" t="str">
            <v>H</v>
          </cell>
          <cell r="H679" t="str">
            <v>Collège de PAO PAO</v>
          </cell>
          <cell r="I679"/>
          <cell r="J679" t="str">
            <v>COLLEGE</v>
          </cell>
          <cell r="K679" t="str">
            <v>HOMME</v>
          </cell>
          <cell r="L679" t="str">
            <v>COLLEGE HOMME</v>
          </cell>
          <cell r="M679" t="str">
            <v>A</v>
          </cell>
        </row>
        <row r="680">
          <cell r="A680">
            <v>679</v>
          </cell>
          <cell r="B680" t="str">
            <v>NG Hereiti</v>
          </cell>
          <cell r="C680">
            <v>2000</v>
          </cell>
          <cell r="D680" t="str">
            <v>F</v>
          </cell>
          <cell r="E680" t="str">
            <v xml:space="preserve">MAIHI Monoihere </v>
          </cell>
          <cell r="F680">
            <v>1999</v>
          </cell>
          <cell r="G680" t="str">
            <v>F</v>
          </cell>
          <cell r="H680" t="str">
            <v>Collège de PAO PAO</v>
          </cell>
          <cell r="I680"/>
          <cell r="J680" t="str">
            <v>COLLEGE</v>
          </cell>
          <cell r="K680" t="str">
            <v>FEMME</v>
          </cell>
          <cell r="L680" t="str">
            <v>COLLEGE FEMME</v>
          </cell>
          <cell r="M680" t="str">
            <v>A</v>
          </cell>
        </row>
        <row r="681">
          <cell r="A681">
            <v>680</v>
          </cell>
          <cell r="B681" t="str">
            <v xml:space="preserve">PIHAATAE Raihei </v>
          </cell>
          <cell r="C681">
            <v>2000</v>
          </cell>
          <cell r="D681" t="str">
            <v>F</v>
          </cell>
          <cell r="E681" t="str">
            <v>TURI Purotu</v>
          </cell>
          <cell r="F681">
            <v>2000</v>
          </cell>
          <cell r="G681" t="str">
            <v>F</v>
          </cell>
          <cell r="H681" t="str">
            <v>Collège de PAO PAO</v>
          </cell>
          <cell r="I681"/>
          <cell r="J681" t="str">
            <v>COLLEGE</v>
          </cell>
          <cell r="K681" t="str">
            <v>FEMME</v>
          </cell>
          <cell r="L681" t="str">
            <v>COLLEGE FEMME</v>
          </cell>
          <cell r="M681" t="str">
            <v>A</v>
          </cell>
        </row>
        <row r="682">
          <cell r="A682">
            <v>681</v>
          </cell>
          <cell r="B682" t="str">
            <v>TAPOTOFARERANI Vaimana</v>
          </cell>
          <cell r="C682">
            <v>2000</v>
          </cell>
          <cell r="D682" t="str">
            <v>H</v>
          </cell>
          <cell r="E682" t="str">
            <v>VOISIN Maxime</v>
          </cell>
          <cell r="F682">
            <v>1999</v>
          </cell>
          <cell r="G682" t="str">
            <v>H</v>
          </cell>
          <cell r="H682" t="str">
            <v>Collège de PAO PAO</v>
          </cell>
          <cell r="I682"/>
          <cell r="J682" t="str">
            <v>COLLEGE</v>
          </cell>
          <cell r="K682" t="str">
            <v>HOMME</v>
          </cell>
          <cell r="L682" t="str">
            <v>COLLEGE HOMME</v>
          </cell>
          <cell r="M682" t="str">
            <v>A</v>
          </cell>
        </row>
        <row r="683">
          <cell r="A683">
            <v>682</v>
          </cell>
          <cell r="B683" t="str">
            <v>TEHARURU Vetea</v>
          </cell>
          <cell r="C683">
            <v>2000</v>
          </cell>
          <cell r="D683" t="str">
            <v>H</v>
          </cell>
          <cell r="E683" t="str">
            <v>UTIA Tiamatahi</v>
          </cell>
          <cell r="F683">
            <v>2000</v>
          </cell>
          <cell r="G683" t="str">
            <v>H</v>
          </cell>
          <cell r="H683" t="str">
            <v>Collège de PAO PAO</v>
          </cell>
          <cell r="I683"/>
          <cell r="J683" t="str">
            <v>COLLEGE</v>
          </cell>
          <cell r="K683" t="str">
            <v>HOMME</v>
          </cell>
          <cell r="L683" t="str">
            <v>COLLEGE HOMME</v>
          </cell>
          <cell r="M683" t="str">
            <v>A</v>
          </cell>
        </row>
        <row r="684">
          <cell r="A684">
            <v>683</v>
          </cell>
          <cell r="B684" t="str">
            <v>TAUHIRO Heimiri</v>
          </cell>
          <cell r="C684">
            <v>2001</v>
          </cell>
          <cell r="D684" t="str">
            <v>F</v>
          </cell>
          <cell r="E684" t="str">
            <v>WAKI FISHER Judith</v>
          </cell>
          <cell r="F684">
            <v>2001</v>
          </cell>
          <cell r="G684" t="str">
            <v>F</v>
          </cell>
          <cell r="H684" t="str">
            <v>Collège de PAO PAO</v>
          </cell>
          <cell r="I684"/>
          <cell r="J684" t="str">
            <v>COLLEGE</v>
          </cell>
          <cell r="K684" t="str">
            <v>FEMME</v>
          </cell>
          <cell r="L684" t="str">
            <v>COLLEGE FEMME</v>
          </cell>
          <cell r="M684" t="str">
            <v>A</v>
          </cell>
        </row>
        <row r="685">
          <cell r="A685">
            <v>684</v>
          </cell>
          <cell r="B685" t="str">
            <v>MEVEL Ian</v>
          </cell>
          <cell r="C685">
            <v>2000</v>
          </cell>
          <cell r="D685" t="str">
            <v>H</v>
          </cell>
          <cell r="E685" t="str">
            <v>TAHIATA Hinanui</v>
          </cell>
          <cell r="F685">
            <v>2000</v>
          </cell>
          <cell r="G685" t="str">
            <v>F</v>
          </cell>
          <cell r="H685" t="str">
            <v>Collège de PUNAAUIA</v>
          </cell>
          <cell r="I685"/>
          <cell r="J685" t="str">
            <v>COLLEGE</v>
          </cell>
          <cell r="K685" t="str">
            <v>MIXTE</v>
          </cell>
          <cell r="L685" t="str">
            <v>COLLEGE MIXTE</v>
          </cell>
          <cell r="M685" t="str">
            <v>A</v>
          </cell>
        </row>
        <row r="686">
          <cell r="A686">
            <v>685</v>
          </cell>
          <cell r="B686" t="str">
            <v>PIRITUA Heifara</v>
          </cell>
          <cell r="C686">
            <v>2000</v>
          </cell>
          <cell r="D686" t="str">
            <v>H</v>
          </cell>
          <cell r="E686" t="str">
            <v>PUTU Lister</v>
          </cell>
          <cell r="F686">
            <v>2000</v>
          </cell>
          <cell r="G686" t="str">
            <v>H</v>
          </cell>
          <cell r="H686" t="str">
            <v>Collège de PUNAAUIA</v>
          </cell>
          <cell r="I686"/>
          <cell r="J686" t="str">
            <v>COLLEGE</v>
          </cell>
          <cell r="K686" t="str">
            <v>HOMME</v>
          </cell>
          <cell r="L686" t="str">
            <v>COLLEGE HOMME</v>
          </cell>
          <cell r="M686" t="str">
            <v>A</v>
          </cell>
        </row>
        <row r="687">
          <cell r="A687">
            <v>686</v>
          </cell>
          <cell r="B687" t="str">
            <v>TEPEA Hinavai</v>
          </cell>
          <cell r="C687">
            <v>1999</v>
          </cell>
          <cell r="D687" t="str">
            <v>F</v>
          </cell>
          <cell r="E687" t="str">
            <v>BONNO Tekeani</v>
          </cell>
          <cell r="F687">
            <v>2000</v>
          </cell>
          <cell r="G687" t="str">
            <v>F</v>
          </cell>
          <cell r="H687" t="str">
            <v>Collège de PUNAAUIA</v>
          </cell>
          <cell r="I687"/>
          <cell r="J687" t="str">
            <v>COLLEGE</v>
          </cell>
          <cell r="K687" t="str">
            <v>FEMME</v>
          </cell>
          <cell r="L687" t="str">
            <v>COLLEGE FEMME</v>
          </cell>
          <cell r="M687" t="str">
            <v>A</v>
          </cell>
        </row>
        <row r="688">
          <cell r="A688">
            <v>687</v>
          </cell>
          <cell r="B688" t="str">
            <v>CASSANI Lilou</v>
          </cell>
          <cell r="C688">
            <v>2001</v>
          </cell>
          <cell r="D688" t="str">
            <v>F</v>
          </cell>
          <cell r="E688" t="str">
            <v>RICHER Candice</v>
          </cell>
          <cell r="F688">
            <v>2000</v>
          </cell>
          <cell r="G688" t="str">
            <v>F</v>
          </cell>
          <cell r="H688" t="str">
            <v>Collège de TARAVAO</v>
          </cell>
          <cell r="I688"/>
          <cell r="J688" t="str">
            <v>COLLEGE</v>
          </cell>
          <cell r="K688" t="str">
            <v>FEMME</v>
          </cell>
          <cell r="L688" t="str">
            <v>COLLEGE FEMME</v>
          </cell>
          <cell r="M688" t="str">
            <v>A</v>
          </cell>
        </row>
        <row r="689">
          <cell r="A689">
            <v>688</v>
          </cell>
          <cell r="B689" t="str">
            <v>MIRIA Tauraa</v>
          </cell>
          <cell r="C689">
            <v>1999</v>
          </cell>
          <cell r="D689" t="str">
            <v>H</v>
          </cell>
          <cell r="E689" t="str">
            <v>PAVAU Maui</v>
          </cell>
          <cell r="F689">
            <v>1999</v>
          </cell>
          <cell r="G689" t="str">
            <v>H</v>
          </cell>
          <cell r="H689" t="str">
            <v>Collège de TARAVAO</v>
          </cell>
          <cell r="I689"/>
          <cell r="J689" t="str">
            <v>COLLEGE</v>
          </cell>
          <cell r="K689" t="str">
            <v>HOMME</v>
          </cell>
          <cell r="L689" t="str">
            <v>COLLEGE HOMME</v>
          </cell>
          <cell r="M689" t="str">
            <v>A</v>
          </cell>
        </row>
        <row r="690">
          <cell r="A690">
            <v>689</v>
          </cell>
          <cell r="B690" t="str">
            <v>LEBRUN Emilie</v>
          </cell>
          <cell r="C690">
            <v>1999</v>
          </cell>
          <cell r="D690" t="str">
            <v>F</v>
          </cell>
          <cell r="E690" t="str">
            <v>LEBRUN Teaki (Brian)</v>
          </cell>
          <cell r="F690">
            <v>2001</v>
          </cell>
          <cell r="G690" t="str">
            <v>H</v>
          </cell>
          <cell r="H690" t="str">
            <v>Collège de TARAVAO</v>
          </cell>
          <cell r="I690"/>
          <cell r="J690" t="str">
            <v>COLLEGE</v>
          </cell>
          <cell r="K690" t="str">
            <v>MIXTE</v>
          </cell>
          <cell r="L690" t="str">
            <v>COLLEGE MIXTE</v>
          </cell>
          <cell r="M690" t="str">
            <v>A</v>
          </cell>
        </row>
        <row r="691">
          <cell r="A691">
            <v>690</v>
          </cell>
          <cell r="B691" t="str">
            <v>CHOUTEAU Paul</v>
          </cell>
          <cell r="C691">
            <v>2001</v>
          </cell>
          <cell r="D691" t="str">
            <v>H</v>
          </cell>
          <cell r="E691" t="str">
            <v>POUPARD Julien</v>
          </cell>
          <cell r="F691">
            <v>2000</v>
          </cell>
          <cell r="G691" t="str">
            <v>H</v>
          </cell>
          <cell r="H691" t="str">
            <v>Collège de TARAVAO</v>
          </cell>
          <cell r="I691"/>
          <cell r="J691" t="str">
            <v>COLLEGE</v>
          </cell>
          <cell r="K691" t="str">
            <v>HOMME</v>
          </cell>
          <cell r="L691" t="str">
            <v>COLLEGE HOMME</v>
          </cell>
          <cell r="M691" t="str">
            <v>A</v>
          </cell>
        </row>
        <row r="692">
          <cell r="A692">
            <v>691</v>
          </cell>
          <cell r="B692" t="str">
            <v>AUBIN Alice</v>
          </cell>
          <cell r="C692">
            <v>2001</v>
          </cell>
          <cell r="D692" t="str">
            <v>F</v>
          </cell>
          <cell r="E692" t="str">
            <v>ORLOW Eva</v>
          </cell>
          <cell r="F692">
            <v>2001</v>
          </cell>
          <cell r="G692" t="str">
            <v>F</v>
          </cell>
          <cell r="H692" t="str">
            <v>Collège TIPAERUI</v>
          </cell>
          <cell r="I692"/>
          <cell r="J692" t="str">
            <v>COLLEGE</v>
          </cell>
          <cell r="K692" t="str">
            <v>FEMME</v>
          </cell>
          <cell r="L692" t="str">
            <v>COLLEGE FEMME</v>
          </cell>
          <cell r="M692" t="str">
            <v>A</v>
          </cell>
        </row>
        <row r="693">
          <cell r="A693">
            <v>692</v>
          </cell>
          <cell r="B693" t="str">
            <v>SEGALIN Enora</v>
          </cell>
          <cell r="C693">
            <v>2001</v>
          </cell>
          <cell r="D693" t="str">
            <v>F</v>
          </cell>
          <cell r="E693" t="str">
            <v>BLEVIN Alix</v>
          </cell>
          <cell r="F693">
            <v>2001</v>
          </cell>
          <cell r="G693" t="str">
            <v>F</v>
          </cell>
          <cell r="H693" t="str">
            <v>Collège TIPAERUI</v>
          </cell>
          <cell r="I693"/>
          <cell r="J693" t="str">
            <v>COLLEGE</v>
          </cell>
          <cell r="K693" t="str">
            <v>FEMME</v>
          </cell>
          <cell r="L693" t="str">
            <v>COLLEGE FEMME</v>
          </cell>
          <cell r="M693" t="str">
            <v>A</v>
          </cell>
        </row>
        <row r="694">
          <cell r="A694">
            <v>693</v>
          </cell>
          <cell r="B694" t="str">
            <v>FLEURE Hugues</v>
          </cell>
          <cell r="C694">
            <v>2000</v>
          </cell>
          <cell r="D694" t="str">
            <v>H</v>
          </cell>
          <cell r="E694" t="str">
            <v>LARRAT Liam</v>
          </cell>
          <cell r="F694">
            <v>2001</v>
          </cell>
          <cell r="G694" t="str">
            <v>H</v>
          </cell>
          <cell r="H694" t="str">
            <v>Collège TIPAERUI</v>
          </cell>
          <cell r="I694"/>
          <cell r="J694" t="str">
            <v>COLLEGE</v>
          </cell>
          <cell r="K694" t="str">
            <v>HOMME</v>
          </cell>
          <cell r="L694" t="str">
            <v>COLLEGE HOMME</v>
          </cell>
          <cell r="M694" t="str">
            <v>A</v>
          </cell>
        </row>
        <row r="695">
          <cell r="A695">
            <v>694</v>
          </cell>
          <cell r="B695" t="str">
            <v>TEANINIURAITEMOANA Tanetuiatea</v>
          </cell>
          <cell r="C695">
            <v>1997</v>
          </cell>
          <cell r="D695" t="str">
            <v>H</v>
          </cell>
          <cell r="E695" t="str">
            <v>CADOUSTEAU augustine</v>
          </cell>
          <cell r="F695">
            <v>1997</v>
          </cell>
          <cell r="G695" t="str">
            <v>F</v>
          </cell>
          <cell r="H695" t="str">
            <v>LP PAPARA</v>
          </cell>
          <cell r="I695"/>
          <cell r="J695" t="str">
            <v>LYCEE</v>
          </cell>
          <cell r="K695" t="str">
            <v>MIXTE</v>
          </cell>
          <cell r="L695" t="str">
            <v>LYCEE MIXTE</v>
          </cell>
          <cell r="M695" t="str">
            <v>A</v>
          </cell>
        </row>
        <row r="696">
          <cell r="A696">
            <v>695</v>
          </cell>
          <cell r="B696" t="str">
            <v>DELION Ranitea</v>
          </cell>
          <cell r="C696">
            <v>1997</v>
          </cell>
          <cell r="D696" t="str">
            <v>F</v>
          </cell>
          <cell r="E696" t="str">
            <v>OCTCENASEK Manarii</v>
          </cell>
          <cell r="F696">
            <v>1998</v>
          </cell>
          <cell r="G696" t="str">
            <v>H</v>
          </cell>
          <cell r="H696" t="str">
            <v>LP PAPARA</v>
          </cell>
          <cell r="I696"/>
          <cell r="J696" t="str">
            <v>LYCEE</v>
          </cell>
          <cell r="K696" t="str">
            <v>MIXTE</v>
          </cell>
          <cell r="L696" t="str">
            <v>LYCEE MIXTE</v>
          </cell>
          <cell r="M696" t="str">
            <v>A</v>
          </cell>
        </row>
        <row r="697">
          <cell r="A697">
            <v>696</v>
          </cell>
          <cell r="B697" t="str">
            <v>WAN RIAU Hanamea</v>
          </cell>
          <cell r="C697">
            <v>1998</v>
          </cell>
          <cell r="D697" t="str">
            <v>F</v>
          </cell>
          <cell r="E697" t="str">
            <v>TAPUTU Hiroa</v>
          </cell>
          <cell r="F697">
            <v>1998</v>
          </cell>
          <cell r="G697" t="str">
            <v>H</v>
          </cell>
          <cell r="H697" t="str">
            <v>LP PAPARA</v>
          </cell>
          <cell r="I697"/>
          <cell r="J697" t="str">
            <v>LYCEE</v>
          </cell>
          <cell r="K697" t="str">
            <v>MIXTE</v>
          </cell>
          <cell r="L697" t="str">
            <v>LYCEE MIXTE</v>
          </cell>
          <cell r="M697" t="str">
            <v>A</v>
          </cell>
        </row>
        <row r="698">
          <cell r="A698">
            <v>697</v>
          </cell>
          <cell r="B698" t="str">
            <v>TETUIRA Rumahere</v>
          </cell>
          <cell r="C698">
            <v>1998</v>
          </cell>
          <cell r="D698" t="str">
            <v>F</v>
          </cell>
          <cell r="E698" t="str">
            <v>AVAE Raihau</v>
          </cell>
          <cell r="F698">
            <v>1998</v>
          </cell>
          <cell r="G698" t="str">
            <v>H</v>
          </cell>
          <cell r="H698" t="str">
            <v>LP PAPARA</v>
          </cell>
          <cell r="I698"/>
          <cell r="J698" t="str">
            <v>LYCEE</v>
          </cell>
          <cell r="K698" t="str">
            <v>MIXTE</v>
          </cell>
          <cell r="L698" t="str">
            <v>LYCEE MIXTE</v>
          </cell>
          <cell r="M698" t="str">
            <v>A</v>
          </cell>
        </row>
        <row r="699">
          <cell r="A699">
            <v>698</v>
          </cell>
          <cell r="B699" t="str">
            <v>HAUATA Tiairani</v>
          </cell>
          <cell r="C699">
            <v>1997</v>
          </cell>
          <cell r="D699" t="str">
            <v>F</v>
          </cell>
          <cell r="E699" t="str">
            <v>CHUNG Tahiarii</v>
          </cell>
          <cell r="F699">
            <v>1997</v>
          </cell>
          <cell r="G699" t="str">
            <v>H</v>
          </cell>
          <cell r="H699" t="str">
            <v>LP PAPARA</v>
          </cell>
          <cell r="I699"/>
          <cell r="J699" t="str">
            <v>LYCEE</v>
          </cell>
          <cell r="K699" t="str">
            <v>MIXTE</v>
          </cell>
          <cell r="L699" t="str">
            <v>LYCEE MIXTE</v>
          </cell>
          <cell r="M699" t="str">
            <v>A</v>
          </cell>
        </row>
        <row r="700">
          <cell r="A700">
            <v>699</v>
          </cell>
          <cell r="B700" t="str">
            <v>BOYER Ramoemoea</v>
          </cell>
          <cell r="C700">
            <v>1997</v>
          </cell>
          <cell r="D700" t="str">
            <v>F</v>
          </cell>
          <cell r="E700" t="str">
            <v>SENELONGE Herearii</v>
          </cell>
          <cell r="F700">
            <v>1997</v>
          </cell>
          <cell r="G700" t="str">
            <v>H</v>
          </cell>
          <cell r="H700" t="str">
            <v>LP PAPARA</v>
          </cell>
          <cell r="I700"/>
          <cell r="J700" t="str">
            <v>LYCEE</v>
          </cell>
          <cell r="K700" t="str">
            <v>MIXTE</v>
          </cell>
          <cell r="L700" t="str">
            <v>LYCEE MIXTE</v>
          </cell>
          <cell r="M700" t="str">
            <v>A</v>
          </cell>
        </row>
        <row r="701">
          <cell r="A701">
            <v>700</v>
          </cell>
          <cell r="B701" t="str">
            <v>VAKI Hanahei</v>
          </cell>
          <cell r="C701">
            <v>1997</v>
          </cell>
          <cell r="D701" t="str">
            <v>F</v>
          </cell>
          <cell r="E701" t="str">
            <v>VAN BASTOLAER Manuarii</v>
          </cell>
          <cell r="F701">
            <v>1997</v>
          </cell>
          <cell r="G701" t="str">
            <v>H</v>
          </cell>
          <cell r="H701" t="str">
            <v>LP PAPARA</v>
          </cell>
          <cell r="I701"/>
          <cell r="J701" t="str">
            <v>LYCEE</v>
          </cell>
          <cell r="K701" t="str">
            <v>MIXTE</v>
          </cell>
          <cell r="L701" t="str">
            <v>LYCEE MIXTE</v>
          </cell>
          <cell r="M701" t="str">
            <v>A</v>
          </cell>
        </row>
        <row r="702">
          <cell r="A702">
            <v>701</v>
          </cell>
          <cell r="B702" t="str">
            <v>TEIHO Heiarii</v>
          </cell>
          <cell r="C702">
            <v>1998</v>
          </cell>
          <cell r="D702" t="str">
            <v>F</v>
          </cell>
          <cell r="E702" t="str">
            <v>TAIARII Talitha</v>
          </cell>
          <cell r="F702">
            <v>1998</v>
          </cell>
          <cell r="G702" t="str">
            <v>F</v>
          </cell>
          <cell r="H702" t="str">
            <v>LP PAPARA</v>
          </cell>
          <cell r="I702"/>
          <cell r="J702" t="str">
            <v>LYCEE</v>
          </cell>
          <cell r="K702" t="str">
            <v>FEMME</v>
          </cell>
          <cell r="L702" t="str">
            <v>LYCEE FEMME</v>
          </cell>
          <cell r="M702" t="str">
            <v>A</v>
          </cell>
        </row>
        <row r="703">
          <cell r="A703">
            <v>702</v>
          </cell>
          <cell r="B703" t="str">
            <v>TAERO Heimana</v>
          </cell>
          <cell r="C703">
            <v>1997</v>
          </cell>
          <cell r="D703" t="str">
            <v>H</v>
          </cell>
          <cell r="E703" t="str">
            <v>TAUOTAHA Raiatua</v>
          </cell>
          <cell r="F703">
            <v>1997</v>
          </cell>
          <cell r="G703" t="str">
            <v>H</v>
          </cell>
          <cell r="H703" t="str">
            <v>LP PAPARA</v>
          </cell>
          <cell r="I703"/>
          <cell r="J703" t="str">
            <v>LYCEE</v>
          </cell>
          <cell r="K703" t="str">
            <v>HOMME</v>
          </cell>
          <cell r="L703" t="str">
            <v>LYCEE HOMME</v>
          </cell>
          <cell r="M703" t="str">
            <v>A</v>
          </cell>
        </row>
        <row r="704">
          <cell r="A704">
            <v>703</v>
          </cell>
          <cell r="B704" t="str">
            <v>TUIRI Raimana</v>
          </cell>
          <cell r="C704">
            <v>1997</v>
          </cell>
          <cell r="D704" t="str">
            <v>H</v>
          </cell>
          <cell r="E704" t="str">
            <v>FOSTER Hirinaki</v>
          </cell>
          <cell r="F704">
            <v>1998</v>
          </cell>
          <cell r="G704" t="str">
            <v>F</v>
          </cell>
          <cell r="H704" t="str">
            <v>LP PAPARA</v>
          </cell>
          <cell r="I704"/>
          <cell r="J704" t="str">
            <v>LYCEE</v>
          </cell>
          <cell r="K704" t="str">
            <v>MIXTE</v>
          </cell>
          <cell r="L704" t="str">
            <v>LYCEE MIXTE</v>
          </cell>
          <cell r="M704" t="str">
            <v>A</v>
          </cell>
        </row>
        <row r="705">
          <cell r="A705">
            <v>704</v>
          </cell>
          <cell r="B705" t="str">
            <v>DROLLET-ROYER Wanahei</v>
          </cell>
          <cell r="C705">
            <v>1997</v>
          </cell>
          <cell r="D705" t="str">
            <v>H</v>
          </cell>
          <cell r="E705" t="str">
            <v>TAU Ricky</v>
          </cell>
          <cell r="F705">
            <v>1996</v>
          </cell>
          <cell r="G705" t="str">
            <v>H</v>
          </cell>
          <cell r="H705" t="str">
            <v>LP PAPARA</v>
          </cell>
          <cell r="I705"/>
          <cell r="J705" t="str">
            <v>LYCEE</v>
          </cell>
          <cell r="K705" t="str">
            <v>HOMME</v>
          </cell>
          <cell r="L705" t="str">
            <v>LYCEE HOMME</v>
          </cell>
          <cell r="M705" t="str">
            <v>A</v>
          </cell>
        </row>
        <row r="706">
          <cell r="A706">
            <v>705</v>
          </cell>
          <cell r="B706" t="str">
            <v>GRAFFE Vehiatua</v>
          </cell>
          <cell r="C706">
            <v>1997</v>
          </cell>
          <cell r="D706" t="str">
            <v>H</v>
          </cell>
          <cell r="E706" t="str">
            <v>EBB Mihimana</v>
          </cell>
          <cell r="F706">
            <v>1998</v>
          </cell>
          <cell r="G706" t="str">
            <v>F</v>
          </cell>
          <cell r="H706" t="str">
            <v>LP PAPARA</v>
          </cell>
          <cell r="I706"/>
          <cell r="J706" t="str">
            <v>LYCEE</v>
          </cell>
          <cell r="K706" t="str">
            <v>MIXTE</v>
          </cell>
          <cell r="L706" t="str">
            <v>LYCEE MIXTE</v>
          </cell>
          <cell r="M706" t="str">
            <v>A</v>
          </cell>
        </row>
        <row r="707">
          <cell r="A707">
            <v>706</v>
          </cell>
          <cell r="B707" t="str">
            <v>DROLLET Matahi</v>
          </cell>
          <cell r="C707">
            <v>1997</v>
          </cell>
          <cell r="D707" t="str">
            <v>H</v>
          </cell>
          <cell r="E707" t="str">
            <v>NAPIAS Eliot</v>
          </cell>
          <cell r="F707">
            <v>1998</v>
          </cell>
          <cell r="G707" t="str">
            <v>H</v>
          </cell>
          <cell r="H707" t="str">
            <v>LP PAPARA</v>
          </cell>
          <cell r="I707"/>
          <cell r="J707" t="str">
            <v>LYCEE</v>
          </cell>
          <cell r="K707" t="str">
            <v>HOMME</v>
          </cell>
          <cell r="L707" t="str">
            <v>LYCEE HOMME</v>
          </cell>
          <cell r="M707" t="str">
            <v>A</v>
          </cell>
        </row>
        <row r="708">
          <cell r="A708">
            <v>707</v>
          </cell>
          <cell r="B708" t="str">
            <v>BOUTEAU Tinitua</v>
          </cell>
          <cell r="C708">
            <v>1997</v>
          </cell>
          <cell r="D708" t="str">
            <v>H</v>
          </cell>
          <cell r="E708" t="str">
            <v>AUBRIOT Teofan</v>
          </cell>
          <cell r="F708">
            <v>1997</v>
          </cell>
          <cell r="G708" t="str">
            <v>H</v>
          </cell>
          <cell r="H708" t="str">
            <v>LP PAPARA</v>
          </cell>
          <cell r="I708"/>
          <cell r="J708" t="str">
            <v>LYCEE</v>
          </cell>
          <cell r="K708" t="str">
            <v>HOMME</v>
          </cell>
          <cell r="L708" t="str">
            <v>LYCEE HOMME</v>
          </cell>
          <cell r="M708" t="str">
            <v>A</v>
          </cell>
        </row>
        <row r="709">
          <cell r="A709">
            <v>708</v>
          </cell>
          <cell r="B709" t="str">
            <v>ROPITEAU Kailea</v>
          </cell>
          <cell r="C709">
            <v>1999</v>
          </cell>
          <cell r="D709" t="str">
            <v>F</v>
          </cell>
          <cell r="E709" t="str">
            <v>TUHEI Hono</v>
          </cell>
          <cell r="F709">
            <v>1996</v>
          </cell>
          <cell r="G709" t="str">
            <v>H</v>
          </cell>
          <cell r="H709" t="str">
            <v>LP PAPARA</v>
          </cell>
          <cell r="I709"/>
          <cell r="J709" t="str">
            <v>LYCEE</v>
          </cell>
          <cell r="K709" t="str">
            <v>MIXTE</v>
          </cell>
          <cell r="L709" t="str">
            <v>LYCEE MIXTE</v>
          </cell>
          <cell r="M709" t="str">
            <v>A</v>
          </cell>
        </row>
        <row r="710">
          <cell r="A710">
            <v>709</v>
          </cell>
          <cell r="B710" t="str">
            <v>VAROAMANA Manarii</v>
          </cell>
          <cell r="C710">
            <v>1999</v>
          </cell>
          <cell r="D710" t="str">
            <v>H</v>
          </cell>
          <cell r="E710" t="str">
            <v>LEVY-AGAMI Sacha</v>
          </cell>
          <cell r="F710">
            <v>1999</v>
          </cell>
          <cell r="G710" t="str">
            <v>H</v>
          </cell>
          <cell r="H710" t="str">
            <v>LP PAPARA</v>
          </cell>
          <cell r="I710"/>
          <cell r="J710" t="str">
            <v>LYCEE</v>
          </cell>
          <cell r="K710" t="str">
            <v>HOMME</v>
          </cell>
          <cell r="L710" t="str">
            <v>LYCEE HOMME</v>
          </cell>
          <cell r="M710" t="str">
            <v>A</v>
          </cell>
        </row>
        <row r="711">
          <cell r="A711">
            <v>710</v>
          </cell>
          <cell r="B711" t="str">
            <v>TEIHOTU Wendy</v>
          </cell>
          <cell r="C711">
            <v>1997</v>
          </cell>
          <cell r="D711" t="str">
            <v>F</v>
          </cell>
          <cell r="E711" t="str">
            <v>HAUARIKI Lucienda</v>
          </cell>
          <cell r="F711">
            <v>1996</v>
          </cell>
          <cell r="G711" t="str">
            <v>F</v>
          </cell>
          <cell r="H711" t="str">
            <v>Lycée d'OPUNOHU</v>
          </cell>
          <cell r="I711"/>
          <cell r="J711" t="str">
            <v>LYCEE</v>
          </cell>
          <cell r="K711" t="str">
            <v>FEMME</v>
          </cell>
          <cell r="L711" t="str">
            <v>LYCEE FEMME</v>
          </cell>
          <cell r="M711" t="str">
            <v>A</v>
          </cell>
        </row>
        <row r="712">
          <cell r="A712">
            <v>711</v>
          </cell>
          <cell r="B712" t="str">
            <v>ROA Teivi</v>
          </cell>
          <cell r="C712">
            <v>1994</v>
          </cell>
          <cell r="D712" t="str">
            <v>H</v>
          </cell>
          <cell r="E712" t="str">
            <v>LUTA Roberto</v>
          </cell>
          <cell r="F712">
            <v>1995</v>
          </cell>
          <cell r="G712" t="str">
            <v>H</v>
          </cell>
          <cell r="H712" t="str">
            <v>Lycée d'OPUNOHU</v>
          </cell>
          <cell r="I712"/>
          <cell r="J712" t="str">
            <v>LYCEE</v>
          </cell>
          <cell r="K712" t="str">
            <v>HOMME</v>
          </cell>
          <cell r="L712" t="str">
            <v>LYCEE HOMME</v>
          </cell>
          <cell r="M712" t="str">
            <v>A</v>
          </cell>
        </row>
        <row r="713">
          <cell r="A713">
            <v>712</v>
          </cell>
          <cell r="B713" t="str">
            <v>TEROROTUA Heimabarii</v>
          </cell>
          <cell r="C713">
            <v>1994</v>
          </cell>
          <cell r="D713" t="str">
            <v>H</v>
          </cell>
          <cell r="E713" t="str">
            <v>MANATE Titiona</v>
          </cell>
          <cell r="F713">
            <v>1994</v>
          </cell>
          <cell r="G713" t="str">
            <v>H</v>
          </cell>
          <cell r="H713" t="str">
            <v>Lycée d'OPUNOHU</v>
          </cell>
          <cell r="I713"/>
          <cell r="J713" t="str">
            <v>LYCEE</v>
          </cell>
          <cell r="K713" t="str">
            <v>HOMME</v>
          </cell>
          <cell r="L713" t="str">
            <v>LYCEE HOMME</v>
          </cell>
          <cell r="M713" t="str">
            <v>A</v>
          </cell>
        </row>
        <row r="714">
          <cell r="A714">
            <v>713</v>
          </cell>
          <cell r="B714" t="str">
            <v>AGNIE Jessie</v>
          </cell>
          <cell r="C714">
            <v>1999</v>
          </cell>
          <cell r="D714" t="str">
            <v>F</v>
          </cell>
          <cell r="E714" t="str">
            <v>HARING Noarii</v>
          </cell>
          <cell r="F714">
            <v>1999</v>
          </cell>
          <cell r="G714" t="str">
            <v>H</v>
          </cell>
          <cell r="H714" t="str">
            <v>Lycée d'OPUNOHU</v>
          </cell>
          <cell r="I714"/>
          <cell r="J714" t="str">
            <v>LYCEE</v>
          </cell>
          <cell r="K714" t="str">
            <v>MIXTE</v>
          </cell>
          <cell r="L714" t="str">
            <v>LYCEE MIXTE</v>
          </cell>
          <cell r="M714" t="str">
            <v>A</v>
          </cell>
        </row>
        <row r="715">
          <cell r="A715">
            <v>714</v>
          </cell>
          <cell r="B715" t="str">
            <v>CHAVE Mataiva</v>
          </cell>
          <cell r="C715">
            <v>1999</v>
          </cell>
          <cell r="D715" t="str">
            <v>H</v>
          </cell>
          <cell r="E715" t="str">
            <v>DANLOUE Matatini</v>
          </cell>
          <cell r="F715">
            <v>1999</v>
          </cell>
          <cell r="G715" t="str">
            <v>H</v>
          </cell>
          <cell r="H715" t="str">
            <v>Lycée d'OPUNOHU</v>
          </cell>
          <cell r="I715"/>
          <cell r="J715" t="str">
            <v>LYCEE</v>
          </cell>
          <cell r="K715" t="str">
            <v>HOMME</v>
          </cell>
          <cell r="L715" t="str">
            <v>LYCEE HOMME</v>
          </cell>
          <cell r="M715" t="str">
            <v>A</v>
          </cell>
        </row>
        <row r="716">
          <cell r="A716">
            <v>715</v>
          </cell>
          <cell r="B716" t="str">
            <v>MAERE Poehere</v>
          </cell>
          <cell r="C716">
            <v>1997</v>
          </cell>
          <cell r="D716" t="str">
            <v>F</v>
          </cell>
          <cell r="E716" t="str">
            <v>TUAHU Emmanuella</v>
          </cell>
          <cell r="F716">
            <v>1995</v>
          </cell>
          <cell r="G716" t="str">
            <v>F</v>
          </cell>
          <cell r="H716" t="str">
            <v>Lycée d'OPUNOHU</v>
          </cell>
          <cell r="I716"/>
          <cell r="J716" t="str">
            <v>LYCEE</v>
          </cell>
          <cell r="K716" t="str">
            <v>FEMME</v>
          </cell>
          <cell r="L716" t="str">
            <v>LYCEE FEMME</v>
          </cell>
          <cell r="M716" t="str">
            <v>A</v>
          </cell>
        </row>
        <row r="717">
          <cell r="A717">
            <v>716</v>
          </cell>
          <cell r="B717" t="str">
            <v>PATII Tumatarii</v>
          </cell>
          <cell r="C717">
            <v>1994</v>
          </cell>
          <cell r="D717" t="str">
            <v>H</v>
          </cell>
          <cell r="E717" t="str">
            <v>YUEN Brian</v>
          </cell>
          <cell r="F717">
            <v>1996</v>
          </cell>
          <cell r="G717" t="str">
            <v>H</v>
          </cell>
          <cell r="H717" t="str">
            <v>Lycée d'OPUNOHU</v>
          </cell>
          <cell r="I717"/>
          <cell r="J717" t="str">
            <v>LYCEE</v>
          </cell>
          <cell r="K717" t="str">
            <v>HOMME</v>
          </cell>
          <cell r="L717" t="str">
            <v>LYCEE HOMME</v>
          </cell>
          <cell r="M717" t="str">
            <v>A</v>
          </cell>
        </row>
        <row r="718">
          <cell r="A718">
            <v>717</v>
          </cell>
          <cell r="B718" t="str">
            <v>TERAITUA Vaitua</v>
          </cell>
          <cell r="C718">
            <v>1997</v>
          </cell>
          <cell r="D718" t="str">
            <v>H</v>
          </cell>
          <cell r="E718" t="str">
            <v>FAATAU Teveora</v>
          </cell>
          <cell r="F718">
            <v>1998</v>
          </cell>
          <cell r="G718" t="str">
            <v>H</v>
          </cell>
          <cell r="H718" t="str">
            <v>Lycée d'OPUNOHU</v>
          </cell>
          <cell r="I718"/>
          <cell r="J718" t="str">
            <v>LYCEE</v>
          </cell>
          <cell r="K718" t="str">
            <v>HOMME</v>
          </cell>
          <cell r="L718" t="str">
            <v>LYCEE HOMME</v>
          </cell>
          <cell r="M718" t="str">
            <v>A</v>
          </cell>
        </row>
        <row r="719">
          <cell r="A719">
            <v>718</v>
          </cell>
          <cell r="B719" t="str">
            <v>TEMAURI Teariinui</v>
          </cell>
          <cell r="C719">
            <v>1996</v>
          </cell>
          <cell r="D719" t="str">
            <v>H</v>
          </cell>
          <cell r="E719" t="str">
            <v>YOU SING Tehaamoana</v>
          </cell>
          <cell r="F719">
            <v>1997</v>
          </cell>
          <cell r="G719" t="str">
            <v>H</v>
          </cell>
          <cell r="H719" t="str">
            <v>Lycée d'OPUNOHU</v>
          </cell>
          <cell r="I719"/>
          <cell r="J719" t="str">
            <v>LYCEE</v>
          </cell>
          <cell r="K719" t="str">
            <v>HOMME</v>
          </cell>
          <cell r="L719" t="str">
            <v>LYCEE HOMME</v>
          </cell>
          <cell r="M719" t="str">
            <v>A</v>
          </cell>
        </row>
        <row r="720">
          <cell r="A720">
            <v>719</v>
          </cell>
          <cell r="B720" t="str">
            <v>FULLER Keikilani</v>
          </cell>
          <cell r="C720">
            <v>1997</v>
          </cell>
          <cell r="D720" t="str">
            <v>F</v>
          </cell>
          <cell r="E720" t="str">
            <v>LI CHAO Brandon</v>
          </cell>
          <cell r="F720">
            <v>1997</v>
          </cell>
          <cell r="G720" t="str">
            <v>H</v>
          </cell>
          <cell r="H720" t="str">
            <v>lycée LA MENNAIS</v>
          </cell>
          <cell r="I720"/>
          <cell r="J720" t="str">
            <v>LYCEE</v>
          </cell>
          <cell r="K720" t="str">
            <v>MIXTE</v>
          </cell>
          <cell r="L720" t="str">
            <v>LYCEE MIXTE</v>
          </cell>
          <cell r="M720" t="str">
            <v>A</v>
          </cell>
        </row>
        <row r="721">
          <cell r="A721">
            <v>720</v>
          </cell>
          <cell r="B721" t="str">
            <v>POROI Timeri</v>
          </cell>
          <cell r="C721">
            <v>1997</v>
          </cell>
          <cell r="D721" t="str">
            <v>F</v>
          </cell>
          <cell r="E721" t="str">
            <v>ROBERT Keanu</v>
          </cell>
          <cell r="F721">
            <v>1997</v>
          </cell>
          <cell r="G721" t="str">
            <v>H</v>
          </cell>
          <cell r="H721" t="str">
            <v>lycée LA MENNAIS</v>
          </cell>
          <cell r="I721"/>
          <cell r="J721" t="str">
            <v>LYCEE</v>
          </cell>
          <cell r="K721" t="str">
            <v>MIXTE</v>
          </cell>
          <cell r="L721" t="str">
            <v>LYCEE MIXTE</v>
          </cell>
          <cell r="M721" t="str">
            <v>A</v>
          </cell>
        </row>
        <row r="722">
          <cell r="A722">
            <v>721</v>
          </cell>
          <cell r="B722" t="str">
            <v>BOYER Tea</v>
          </cell>
          <cell r="C722">
            <v>1998</v>
          </cell>
          <cell r="D722" t="str">
            <v>F</v>
          </cell>
          <cell r="E722" t="str">
            <v>BADIN Vaiana</v>
          </cell>
          <cell r="F722">
            <v>1997</v>
          </cell>
          <cell r="G722" t="str">
            <v>F</v>
          </cell>
          <cell r="H722" t="str">
            <v>lycée LA MENNAIS</v>
          </cell>
          <cell r="I722"/>
          <cell r="J722" t="str">
            <v>LYCEE</v>
          </cell>
          <cell r="K722" t="str">
            <v>FEMME</v>
          </cell>
          <cell r="L722" t="str">
            <v>LYCEE FEMME</v>
          </cell>
          <cell r="M722" t="str">
            <v>A</v>
          </cell>
        </row>
        <row r="723">
          <cell r="A723">
            <v>722</v>
          </cell>
          <cell r="B723" t="str">
            <v>WANE Mehiti</v>
          </cell>
          <cell r="C723">
            <v>1997</v>
          </cell>
          <cell r="D723" t="str">
            <v>F</v>
          </cell>
          <cell r="E723" t="str">
            <v>MORGANT Poehei</v>
          </cell>
          <cell r="F723">
            <v>1997</v>
          </cell>
          <cell r="G723" t="str">
            <v>F</v>
          </cell>
          <cell r="H723" t="str">
            <v>lycée LA MENNAIS</v>
          </cell>
          <cell r="I723"/>
          <cell r="J723" t="str">
            <v>LYCEE</v>
          </cell>
          <cell r="K723" t="str">
            <v>FEMME</v>
          </cell>
          <cell r="L723" t="str">
            <v>LYCEE FEMME</v>
          </cell>
          <cell r="M723" t="str">
            <v>A</v>
          </cell>
        </row>
        <row r="724">
          <cell r="A724">
            <v>723</v>
          </cell>
          <cell r="B724" t="str">
            <v>HAGEL Heiani</v>
          </cell>
          <cell r="C724">
            <v>1997</v>
          </cell>
          <cell r="D724" t="str">
            <v>F</v>
          </cell>
          <cell r="E724" t="str">
            <v>CERAN JERUSALEMY Tahiri</v>
          </cell>
          <cell r="F724">
            <v>1997</v>
          </cell>
          <cell r="G724" t="str">
            <v>H</v>
          </cell>
          <cell r="H724" t="str">
            <v>lycée LA MENNAIS</v>
          </cell>
          <cell r="I724"/>
          <cell r="J724" t="str">
            <v>LYCEE</v>
          </cell>
          <cell r="K724" t="str">
            <v>MIXTE</v>
          </cell>
          <cell r="L724" t="str">
            <v>LYCEE MIXTE</v>
          </cell>
          <cell r="M724" t="str">
            <v>A</v>
          </cell>
        </row>
        <row r="725">
          <cell r="A725">
            <v>724</v>
          </cell>
          <cell r="B725" t="str">
            <v>MATEHAU Ahutia</v>
          </cell>
          <cell r="C725">
            <v>1997</v>
          </cell>
          <cell r="D725" t="str">
            <v>F</v>
          </cell>
          <cell r="E725" t="str">
            <v>GUEHENNEUC Poeata</v>
          </cell>
          <cell r="F725">
            <v>1997</v>
          </cell>
          <cell r="G725" t="str">
            <v>F</v>
          </cell>
          <cell r="H725" t="str">
            <v>lycée LA MENNAIS</v>
          </cell>
          <cell r="I725"/>
          <cell r="J725" t="str">
            <v>LYCEE</v>
          </cell>
          <cell r="K725" t="str">
            <v>FEMME</v>
          </cell>
          <cell r="L725" t="str">
            <v>LYCEE FEMME</v>
          </cell>
          <cell r="M725" t="str">
            <v>A</v>
          </cell>
        </row>
        <row r="726">
          <cell r="A726">
            <v>725</v>
          </cell>
          <cell r="B726" t="str">
            <v>DUBOUCH Tevaiarii</v>
          </cell>
          <cell r="C726">
            <v>1997</v>
          </cell>
          <cell r="D726" t="str">
            <v>H</v>
          </cell>
          <cell r="E726" t="str">
            <v>PETIT Poeiti</v>
          </cell>
          <cell r="F726">
            <v>1997</v>
          </cell>
          <cell r="G726" t="str">
            <v>F</v>
          </cell>
          <cell r="H726" t="str">
            <v>lycée LA MENNAIS</v>
          </cell>
          <cell r="I726"/>
          <cell r="J726" t="str">
            <v>LYCEE</v>
          </cell>
          <cell r="K726" t="str">
            <v>MIXTE</v>
          </cell>
          <cell r="L726" t="str">
            <v>LYCEE MIXTE</v>
          </cell>
          <cell r="M726" t="str">
            <v>A</v>
          </cell>
        </row>
        <row r="727">
          <cell r="A727">
            <v>726</v>
          </cell>
          <cell r="B727" t="str">
            <v>GOODING Ismael</v>
          </cell>
          <cell r="C727">
            <v>1996</v>
          </cell>
          <cell r="D727" t="str">
            <v>H</v>
          </cell>
          <cell r="E727" t="str">
            <v>MANUIREVA Maui</v>
          </cell>
          <cell r="F727">
            <v>1997</v>
          </cell>
          <cell r="G727" t="str">
            <v>H</v>
          </cell>
          <cell r="H727" t="str">
            <v>lycée LA MENNAIS</v>
          </cell>
          <cell r="I727"/>
          <cell r="J727" t="str">
            <v>LYCEE</v>
          </cell>
          <cell r="K727" t="str">
            <v>HOMME</v>
          </cell>
          <cell r="L727" t="str">
            <v>LYCEE HOMME</v>
          </cell>
          <cell r="M727" t="str">
            <v>A</v>
          </cell>
        </row>
        <row r="728">
          <cell r="A728">
            <v>727</v>
          </cell>
          <cell r="B728" t="str">
            <v>LIGEROT Louis</v>
          </cell>
          <cell r="C728">
            <v>1997</v>
          </cell>
          <cell r="D728" t="str">
            <v>H</v>
          </cell>
          <cell r="E728" t="str">
            <v>AGUSSAN Nahema</v>
          </cell>
          <cell r="F728">
            <v>1998</v>
          </cell>
          <cell r="G728" t="str">
            <v>F</v>
          </cell>
          <cell r="H728" t="str">
            <v>lycée LA MENNAIS</v>
          </cell>
          <cell r="I728"/>
          <cell r="J728" t="str">
            <v>LYCEE</v>
          </cell>
          <cell r="K728" t="str">
            <v>MIXTE</v>
          </cell>
          <cell r="L728" t="str">
            <v>LYCEE MIXTE</v>
          </cell>
          <cell r="M728" t="str">
            <v>A</v>
          </cell>
        </row>
        <row r="729">
          <cell r="A729">
            <v>728</v>
          </cell>
          <cell r="B729" t="str">
            <v>GILMORE Theophile</v>
          </cell>
          <cell r="C729">
            <v>1997</v>
          </cell>
          <cell r="D729" t="str">
            <v>H</v>
          </cell>
          <cell r="E729" t="str">
            <v>POERANI Samuel</v>
          </cell>
          <cell r="F729">
            <v>1997</v>
          </cell>
          <cell r="G729" t="str">
            <v>H</v>
          </cell>
          <cell r="H729" t="str">
            <v>lycée LA MENNAIS</v>
          </cell>
          <cell r="I729"/>
          <cell r="J729" t="str">
            <v>LYCEE</v>
          </cell>
          <cell r="K729" t="str">
            <v>HOMME</v>
          </cell>
          <cell r="L729" t="str">
            <v>LYCEE HOMME</v>
          </cell>
          <cell r="M729" t="str">
            <v>A</v>
          </cell>
        </row>
        <row r="730">
          <cell r="A730">
            <v>729</v>
          </cell>
          <cell r="B730" t="str">
            <v>PERIDOU Florian</v>
          </cell>
          <cell r="C730">
            <v>1999</v>
          </cell>
          <cell r="D730" t="str">
            <v>H</v>
          </cell>
          <cell r="E730" t="str">
            <v>MOREAU Vaiana</v>
          </cell>
          <cell r="F730">
            <v>1999</v>
          </cell>
          <cell r="G730" t="str">
            <v>F</v>
          </cell>
          <cell r="H730" t="str">
            <v>lycée LA MENNAIS</v>
          </cell>
          <cell r="I730"/>
          <cell r="J730" t="str">
            <v>LYCEE</v>
          </cell>
          <cell r="K730" t="str">
            <v>MIXTE</v>
          </cell>
          <cell r="L730" t="str">
            <v>LYCEE MIXTE</v>
          </cell>
          <cell r="M730" t="str">
            <v>A</v>
          </cell>
        </row>
        <row r="731">
          <cell r="A731">
            <v>730</v>
          </cell>
          <cell r="B731" t="str">
            <v>TRANVANNE Moeiti</v>
          </cell>
          <cell r="C731">
            <v>1999</v>
          </cell>
          <cell r="D731" t="str">
            <v>F</v>
          </cell>
          <cell r="E731" t="str">
            <v>PERNOT Teiva</v>
          </cell>
          <cell r="F731">
            <v>1998</v>
          </cell>
          <cell r="G731" t="str">
            <v>H</v>
          </cell>
          <cell r="H731" t="str">
            <v>Lycée Paul GAUGUIN</v>
          </cell>
          <cell r="I731"/>
          <cell r="J731" t="str">
            <v>LYCEE</v>
          </cell>
          <cell r="K731" t="str">
            <v>MIXTE</v>
          </cell>
          <cell r="L731" t="str">
            <v>LYCEE MIXTE</v>
          </cell>
          <cell r="M731" t="str">
            <v>A</v>
          </cell>
        </row>
        <row r="732">
          <cell r="A732">
            <v>731</v>
          </cell>
          <cell r="B732" t="str">
            <v>PROUST Bastien</v>
          </cell>
          <cell r="C732">
            <v>2000</v>
          </cell>
          <cell r="D732" t="str">
            <v>H</v>
          </cell>
          <cell r="E732" t="str">
            <v>TUTEINA Tuiarii</v>
          </cell>
          <cell r="F732">
            <v>1999</v>
          </cell>
          <cell r="G732" t="str">
            <v>H</v>
          </cell>
          <cell r="H732" t="str">
            <v>Lycée Paul GAUGUIN</v>
          </cell>
          <cell r="I732"/>
          <cell r="J732" t="str">
            <v>LYCEE</v>
          </cell>
          <cell r="K732" t="str">
            <v>HOMME</v>
          </cell>
          <cell r="L732" t="str">
            <v>LYCEE HOMME</v>
          </cell>
          <cell r="M732" t="str">
            <v>A</v>
          </cell>
        </row>
        <row r="733">
          <cell r="A733">
            <v>732</v>
          </cell>
          <cell r="B733" t="str">
            <v>TEPA Kimberley</v>
          </cell>
          <cell r="C733">
            <v>1999</v>
          </cell>
          <cell r="D733" t="str">
            <v>F</v>
          </cell>
          <cell r="E733" t="str">
            <v>FAUURA Shania</v>
          </cell>
          <cell r="F733">
            <v>2000</v>
          </cell>
          <cell r="G733" t="str">
            <v>F</v>
          </cell>
          <cell r="H733" t="str">
            <v>Lycée Paul GAUGUIN</v>
          </cell>
          <cell r="I733"/>
          <cell r="J733" t="str">
            <v>LYCEE</v>
          </cell>
          <cell r="K733" t="str">
            <v>FEMME</v>
          </cell>
          <cell r="L733" t="str">
            <v>LYCEE FEMME</v>
          </cell>
          <cell r="M733" t="str">
            <v>A</v>
          </cell>
        </row>
        <row r="734">
          <cell r="A734">
            <v>733</v>
          </cell>
          <cell r="B734" t="str">
            <v>HOLMAN Kahaia</v>
          </cell>
          <cell r="C734">
            <v>1999</v>
          </cell>
          <cell r="D734" t="str">
            <v>F</v>
          </cell>
          <cell r="E734" t="str">
            <v>TIALETAGI Eleanore</v>
          </cell>
          <cell r="F734">
            <v>1999</v>
          </cell>
          <cell r="G734" t="str">
            <v>F</v>
          </cell>
          <cell r="H734" t="str">
            <v>Lycée Paul GAUGUIN</v>
          </cell>
          <cell r="I734"/>
          <cell r="J734" t="str">
            <v>LYCEE</v>
          </cell>
          <cell r="K734" t="str">
            <v>FEMME</v>
          </cell>
          <cell r="L734" t="str">
            <v>LYCEE FEMME</v>
          </cell>
          <cell r="M734" t="str">
            <v>A</v>
          </cell>
        </row>
        <row r="735">
          <cell r="A735">
            <v>734</v>
          </cell>
          <cell r="B735" t="str">
            <v>GOBRAIT Tyron</v>
          </cell>
          <cell r="C735">
            <v>1999</v>
          </cell>
          <cell r="D735" t="str">
            <v>H</v>
          </cell>
          <cell r="E735" t="str">
            <v>MARAETAATA Ramahau</v>
          </cell>
          <cell r="F735">
            <v>1999</v>
          </cell>
          <cell r="G735" t="str">
            <v>H</v>
          </cell>
          <cell r="H735" t="str">
            <v>Lycée Paul GAUGUIN</v>
          </cell>
          <cell r="I735"/>
          <cell r="J735" t="str">
            <v>LYCEE</v>
          </cell>
          <cell r="K735" t="str">
            <v>HOMME</v>
          </cell>
          <cell r="L735" t="str">
            <v>LYCEE HOMME</v>
          </cell>
          <cell r="M735" t="str">
            <v>A</v>
          </cell>
        </row>
        <row r="736">
          <cell r="A736">
            <v>735</v>
          </cell>
          <cell r="B736" t="str">
            <v>SAUTEREAU Hugo</v>
          </cell>
          <cell r="C736">
            <v>1999</v>
          </cell>
          <cell r="D736" t="str">
            <v>H</v>
          </cell>
          <cell r="E736" t="str">
            <v>ARAIPU Teinaki</v>
          </cell>
          <cell r="F736">
            <v>1999</v>
          </cell>
          <cell r="G736" t="str">
            <v>H</v>
          </cell>
          <cell r="H736" t="str">
            <v>Lycée Paul GAUGUIN</v>
          </cell>
          <cell r="I736"/>
          <cell r="J736" t="str">
            <v>LYCEE</v>
          </cell>
          <cell r="K736" t="str">
            <v>HOMME</v>
          </cell>
          <cell r="L736" t="str">
            <v>LYCEE HOMME</v>
          </cell>
          <cell r="M736" t="str">
            <v>A</v>
          </cell>
        </row>
        <row r="737">
          <cell r="A737">
            <v>736</v>
          </cell>
          <cell r="B737" t="str">
            <v>NAUTA Steven</v>
          </cell>
          <cell r="C737">
            <v>1999</v>
          </cell>
          <cell r="D737" t="str">
            <v>H</v>
          </cell>
          <cell r="E737" t="str">
            <v>BURNS Manarii</v>
          </cell>
          <cell r="F737">
            <v>1999</v>
          </cell>
          <cell r="G737" t="str">
            <v>H</v>
          </cell>
          <cell r="H737" t="str">
            <v>Lycée Paul GAUGUIN</v>
          </cell>
          <cell r="I737"/>
          <cell r="J737" t="str">
            <v>LYCEE</v>
          </cell>
          <cell r="K737" t="str">
            <v>HOMME</v>
          </cell>
          <cell r="L737" t="str">
            <v>LYCEE HOMME</v>
          </cell>
          <cell r="M737" t="str">
            <v>A</v>
          </cell>
        </row>
        <row r="738">
          <cell r="A738">
            <v>737</v>
          </cell>
          <cell r="B738" t="str">
            <v>URIMA Hitimarama</v>
          </cell>
          <cell r="C738">
            <v>1999</v>
          </cell>
          <cell r="D738" t="str">
            <v>H</v>
          </cell>
          <cell r="E738" t="str">
            <v>YOUNG PINE Puarii</v>
          </cell>
          <cell r="F738">
            <v>1999</v>
          </cell>
          <cell r="G738" t="str">
            <v>H</v>
          </cell>
          <cell r="H738" t="str">
            <v>Lycée Paul GAUGUIN</v>
          </cell>
          <cell r="I738"/>
          <cell r="J738" t="str">
            <v>LYCEE</v>
          </cell>
          <cell r="K738" t="str">
            <v>HOMME</v>
          </cell>
          <cell r="L738" t="str">
            <v>LYCEE HOMME</v>
          </cell>
          <cell r="M738" t="str">
            <v>A</v>
          </cell>
        </row>
        <row r="739">
          <cell r="A739">
            <v>738</v>
          </cell>
          <cell r="B739" t="str">
            <v>PINARD Heimana</v>
          </cell>
          <cell r="C739">
            <v>1999</v>
          </cell>
          <cell r="D739" t="str">
            <v>H</v>
          </cell>
          <cell r="E739" t="str">
            <v>DROZ Matotea</v>
          </cell>
          <cell r="F739">
            <v>1999</v>
          </cell>
          <cell r="G739" t="str">
            <v>H</v>
          </cell>
          <cell r="H739" t="str">
            <v>Lycée Paul GAUGUIN</v>
          </cell>
          <cell r="I739"/>
          <cell r="J739" t="str">
            <v>LYCEE</v>
          </cell>
          <cell r="K739" t="str">
            <v>HOMME</v>
          </cell>
          <cell r="L739" t="str">
            <v>LYCEE HOMME</v>
          </cell>
          <cell r="M739" t="str">
            <v>A</v>
          </cell>
        </row>
        <row r="740">
          <cell r="A740">
            <v>739</v>
          </cell>
          <cell r="B740" t="str">
            <v>MATAIKI Koihi</v>
          </cell>
          <cell r="C740">
            <v>1999</v>
          </cell>
          <cell r="D740" t="str">
            <v>H</v>
          </cell>
          <cell r="E740" t="str">
            <v>HUUTI Heimanu</v>
          </cell>
          <cell r="F740">
            <v>1999</v>
          </cell>
          <cell r="G740" t="str">
            <v>H</v>
          </cell>
          <cell r="H740" t="str">
            <v>Lycée Paul GAUGUIN</v>
          </cell>
          <cell r="I740"/>
          <cell r="J740" t="str">
            <v>LYCEE</v>
          </cell>
          <cell r="K740" t="str">
            <v>HOMME</v>
          </cell>
          <cell r="L740" t="str">
            <v>LYCEE HOMME</v>
          </cell>
          <cell r="M740" t="str">
            <v>A</v>
          </cell>
        </row>
        <row r="741">
          <cell r="A741">
            <v>740</v>
          </cell>
          <cell r="B741" t="str">
            <v>SEGALIN Audren</v>
          </cell>
          <cell r="C741">
            <v>1998</v>
          </cell>
          <cell r="D741" t="str">
            <v>H</v>
          </cell>
          <cell r="E741" t="str">
            <v>MALLET Rémi</v>
          </cell>
          <cell r="F741">
            <v>1999</v>
          </cell>
          <cell r="G741" t="str">
            <v>H</v>
          </cell>
          <cell r="H741" t="str">
            <v>Lycée Paul GAUGUIN</v>
          </cell>
          <cell r="I741"/>
          <cell r="J741" t="str">
            <v>LYCEE</v>
          </cell>
          <cell r="K741" t="str">
            <v>HOMME</v>
          </cell>
          <cell r="L741" t="str">
            <v>LYCEE HOMME</v>
          </cell>
          <cell r="M741" t="str">
            <v>A</v>
          </cell>
        </row>
        <row r="742">
          <cell r="A742">
            <v>741</v>
          </cell>
          <cell r="B742" t="str">
            <v>TAMA Teva</v>
          </cell>
          <cell r="C742">
            <v>1997</v>
          </cell>
          <cell r="D742" t="str">
            <v>H</v>
          </cell>
          <cell r="E742" t="str">
            <v>GRUEZ Brian</v>
          </cell>
          <cell r="F742">
            <v>1997</v>
          </cell>
          <cell r="G742" t="str">
            <v>H</v>
          </cell>
          <cell r="H742" t="str">
            <v>Lycée Paul GAUGUIN</v>
          </cell>
          <cell r="I742"/>
          <cell r="J742" t="str">
            <v>LYCEE</v>
          </cell>
          <cell r="K742" t="str">
            <v>HOMME</v>
          </cell>
          <cell r="L742" t="str">
            <v>LYCEE HOMME</v>
          </cell>
          <cell r="M742" t="str">
            <v>A</v>
          </cell>
        </row>
        <row r="743">
          <cell r="A743">
            <v>742</v>
          </cell>
          <cell r="B743" t="str">
            <v>CERUTTI Zoé</v>
          </cell>
          <cell r="C743">
            <v>1997</v>
          </cell>
          <cell r="D743" t="str">
            <v>F</v>
          </cell>
          <cell r="E743" t="str">
            <v>FLEURE Valentine</v>
          </cell>
          <cell r="F743">
            <v>1997</v>
          </cell>
          <cell r="G743" t="str">
            <v>F</v>
          </cell>
          <cell r="H743" t="str">
            <v>Lycée Paul GAUGUIN</v>
          </cell>
          <cell r="I743"/>
          <cell r="J743" t="str">
            <v>LYCEE</v>
          </cell>
          <cell r="K743" t="str">
            <v>FEMME</v>
          </cell>
          <cell r="L743" t="str">
            <v>LYCEE FEMME</v>
          </cell>
          <cell r="M743" t="str">
            <v>A</v>
          </cell>
        </row>
        <row r="744">
          <cell r="A744">
            <v>743</v>
          </cell>
          <cell r="B744" t="str">
            <v>CHAUVELOT Salome</v>
          </cell>
          <cell r="C744">
            <v>1998</v>
          </cell>
          <cell r="D744" t="str">
            <v>F</v>
          </cell>
          <cell r="E744" t="str">
            <v>HERVE Mewen</v>
          </cell>
          <cell r="F744">
            <v>1998</v>
          </cell>
          <cell r="G744" t="str">
            <v>H</v>
          </cell>
          <cell r="H744" t="str">
            <v>Lycée Paul GAUGUIN</v>
          </cell>
          <cell r="I744"/>
          <cell r="J744" t="str">
            <v>LYCEE</v>
          </cell>
          <cell r="K744" t="str">
            <v>MIXTE</v>
          </cell>
          <cell r="L744" t="str">
            <v>LYCEE MIXTE</v>
          </cell>
          <cell r="M744" t="str">
            <v>A</v>
          </cell>
        </row>
        <row r="745">
          <cell r="A745">
            <v>744</v>
          </cell>
          <cell r="B745" t="str">
            <v>BESSIERE Anaelle</v>
          </cell>
          <cell r="C745">
            <v>1998</v>
          </cell>
          <cell r="D745" t="str">
            <v>F</v>
          </cell>
          <cell r="E745" t="str">
            <v>KOZELY Kayle</v>
          </cell>
          <cell r="F745">
            <v>1998</v>
          </cell>
          <cell r="G745" t="str">
            <v>H</v>
          </cell>
          <cell r="H745" t="str">
            <v>Lycée Paul GAUGUIN</v>
          </cell>
          <cell r="I745"/>
          <cell r="J745" t="str">
            <v>LYCEE</v>
          </cell>
          <cell r="K745" t="str">
            <v>MIXTE</v>
          </cell>
          <cell r="L745" t="str">
            <v>LYCEE MIXTE</v>
          </cell>
          <cell r="M745" t="str">
            <v>A</v>
          </cell>
        </row>
        <row r="746">
          <cell r="A746">
            <v>745</v>
          </cell>
          <cell r="B746" t="str">
            <v>BIAREZ Thomas</v>
          </cell>
          <cell r="C746">
            <v>1998</v>
          </cell>
          <cell r="D746" t="str">
            <v>H</v>
          </cell>
          <cell r="E746" t="str">
            <v>BILLAUD Bixente</v>
          </cell>
          <cell r="F746">
            <v>1998</v>
          </cell>
          <cell r="G746" t="str">
            <v>H</v>
          </cell>
          <cell r="H746" t="str">
            <v>Lycée Paul GAUGUIN</v>
          </cell>
          <cell r="I746"/>
          <cell r="J746" t="str">
            <v>LYCEE</v>
          </cell>
          <cell r="K746" t="str">
            <v>HOMME</v>
          </cell>
          <cell r="L746" t="str">
            <v>LYCEE HOMME</v>
          </cell>
          <cell r="M746" t="str">
            <v>A</v>
          </cell>
        </row>
        <row r="747">
          <cell r="A747">
            <v>746</v>
          </cell>
          <cell r="B747" t="str">
            <v>CHIN AH YOU Matauira</v>
          </cell>
          <cell r="C747">
            <v>1998</v>
          </cell>
          <cell r="D747" t="str">
            <v>H</v>
          </cell>
          <cell r="E747" t="str">
            <v>GIRARD Kevin</v>
          </cell>
          <cell r="F747">
            <v>1998</v>
          </cell>
          <cell r="G747" t="str">
            <v>H</v>
          </cell>
          <cell r="H747" t="str">
            <v>Lycée Paul GAUGUIN</v>
          </cell>
          <cell r="I747"/>
          <cell r="J747" t="str">
            <v>LYCEE</v>
          </cell>
          <cell r="K747" t="str">
            <v>HOMME</v>
          </cell>
          <cell r="L747" t="str">
            <v>LYCEE HOMME</v>
          </cell>
          <cell r="M747" t="str">
            <v>A</v>
          </cell>
        </row>
        <row r="748">
          <cell r="A748">
            <v>747</v>
          </cell>
          <cell r="B748" t="str">
            <v>ESPANET Loic</v>
          </cell>
          <cell r="C748">
            <v>1998</v>
          </cell>
          <cell r="D748" t="str">
            <v>H</v>
          </cell>
          <cell r="E748" t="str">
            <v>TAUMIHAU Krys</v>
          </cell>
          <cell r="F748">
            <v>1998</v>
          </cell>
          <cell r="G748" t="str">
            <v>H</v>
          </cell>
          <cell r="H748" t="str">
            <v>Lycée Paul GAUGUIN</v>
          </cell>
          <cell r="I748"/>
          <cell r="J748" t="str">
            <v>LYCEE</v>
          </cell>
          <cell r="K748" t="str">
            <v>HOMME</v>
          </cell>
          <cell r="L748" t="str">
            <v>LYCEE HOMME</v>
          </cell>
          <cell r="M748" t="str">
            <v>A</v>
          </cell>
        </row>
        <row r="749">
          <cell r="A749">
            <v>748</v>
          </cell>
          <cell r="B749" t="str">
            <v>PINARD Rahiti</v>
          </cell>
          <cell r="C749">
            <v>1997</v>
          </cell>
          <cell r="D749" t="str">
            <v>H</v>
          </cell>
          <cell r="E749" t="str">
            <v>SALMON Arenui</v>
          </cell>
          <cell r="F749">
            <v>1999</v>
          </cell>
          <cell r="G749" t="str">
            <v>H</v>
          </cell>
          <cell r="H749" t="str">
            <v>Lycée Paul GAUGUIN</v>
          </cell>
          <cell r="I749"/>
          <cell r="J749" t="str">
            <v>LYCEE</v>
          </cell>
          <cell r="K749" t="str">
            <v>HOMME</v>
          </cell>
          <cell r="L749" t="str">
            <v>LYCEE HOMME</v>
          </cell>
          <cell r="M749" t="str">
            <v>A</v>
          </cell>
        </row>
        <row r="750">
          <cell r="A750">
            <v>749</v>
          </cell>
          <cell r="B750" t="str">
            <v>DEBARTHEZ DE M. Salome</v>
          </cell>
          <cell r="C750">
            <v>1997</v>
          </cell>
          <cell r="D750" t="str">
            <v>F</v>
          </cell>
          <cell r="E750" t="str">
            <v>DUGUET Tao</v>
          </cell>
          <cell r="F750">
            <v>1999</v>
          </cell>
          <cell r="G750" t="str">
            <v>H</v>
          </cell>
          <cell r="H750" t="str">
            <v>Lycée Paul GAUGUIN</v>
          </cell>
          <cell r="I750"/>
          <cell r="J750" t="str">
            <v>LYCEE</v>
          </cell>
          <cell r="K750" t="str">
            <v>MIXTE</v>
          </cell>
          <cell r="L750" t="str">
            <v>LYCEE MIXTE</v>
          </cell>
          <cell r="M750" t="str">
            <v>A</v>
          </cell>
        </row>
        <row r="751">
          <cell r="A751">
            <v>750</v>
          </cell>
          <cell r="B751" t="str">
            <v>BEZEAUD Romain</v>
          </cell>
          <cell r="C751">
            <v>1997</v>
          </cell>
          <cell r="D751" t="str">
            <v>H</v>
          </cell>
          <cell r="E751" t="str">
            <v>TOUGERON Evgueni</v>
          </cell>
          <cell r="F751">
            <v>1997</v>
          </cell>
          <cell r="G751" t="str">
            <v>H</v>
          </cell>
          <cell r="H751" t="str">
            <v>Lycée Paul GAUGUIN</v>
          </cell>
          <cell r="I751"/>
          <cell r="J751" t="str">
            <v>LYCEE</v>
          </cell>
          <cell r="K751" t="str">
            <v>HOMME</v>
          </cell>
          <cell r="L751" t="str">
            <v>LYCEE HOMME</v>
          </cell>
          <cell r="M751" t="str">
            <v>A</v>
          </cell>
        </row>
        <row r="752">
          <cell r="A752">
            <v>751</v>
          </cell>
          <cell r="B752" t="str">
            <v>DESFOUR Manon</v>
          </cell>
          <cell r="C752">
            <v>1997</v>
          </cell>
          <cell r="D752" t="str">
            <v>F</v>
          </cell>
          <cell r="E752" t="str">
            <v>VILLA Romain</v>
          </cell>
          <cell r="F752">
            <v>1997</v>
          </cell>
          <cell r="G752" t="str">
            <v>H</v>
          </cell>
          <cell r="H752" t="str">
            <v>Lycée Paul GAUGUIN</v>
          </cell>
          <cell r="I752"/>
          <cell r="J752" t="str">
            <v>LYCEE</v>
          </cell>
          <cell r="K752" t="str">
            <v>MIXTE</v>
          </cell>
          <cell r="L752" t="str">
            <v>LYCEE MIXTE</v>
          </cell>
          <cell r="M752" t="str">
            <v>A</v>
          </cell>
        </row>
        <row r="753">
          <cell r="A753">
            <v>752</v>
          </cell>
          <cell r="B753" t="str">
            <v>KUI SANG Wayane</v>
          </cell>
          <cell r="C753">
            <v>1998</v>
          </cell>
          <cell r="D753" t="str">
            <v>F</v>
          </cell>
          <cell r="E753" t="str">
            <v>IMBERT Dylan</v>
          </cell>
          <cell r="F753">
            <v>1998</v>
          </cell>
          <cell r="G753" t="str">
            <v>H</v>
          </cell>
          <cell r="H753" t="str">
            <v>Lycée Paul GAUGUIN</v>
          </cell>
          <cell r="I753"/>
          <cell r="J753" t="str">
            <v>LYCEE</v>
          </cell>
          <cell r="K753" t="str">
            <v>MIXTE</v>
          </cell>
          <cell r="L753" t="str">
            <v>LYCEE MIXTE</v>
          </cell>
          <cell r="M753" t="str">
            <v>A</v>
          </cell>
        </row>
        <row r="754">
          <cell r="A754">
            <v>753</v>
          </cell>
          <cell r="B754" t="str">
            <v>TAAROA Rautea</v>
          </cell>
          <cell r="C754">
            <v>1998</v>
          </cell>
          <cell r="D754" t="str">
            <v>F</v>
          </cell>
          <cell r="E754" t="str">
            <v>TETUAAPUA Tutia</v>
          </cell>
          <cell r="F754">
            <v>1998</v>
          </cell>
          <cell r="G754" t="str">
            <v>F</v>
          </cell>
          <cell r="H754" t="str">
            <v>Lycée Paul GAUGUIN</v>
          </cell>
          <cell r="I754"/>
          <cell r="J754" t="str">
            <v>LYCEE</v>
          </cell>
          <cell r="K754" t="str">
            <v>FEMME</v>
          </cell>
          <cell r="L754" t="str">
            <v>LYCEE FEMME</v>
          </cell>
          <cell r="M754" t="str">
            <v>A</v>
          </cell>
        </row>
        <row r="755">
          <cell r="A755">
            <v>754</v>
          </cell>
          <cell r="B755" t="str">
            <v>CHEUG AH Kim</v>
          </cell>
          <cell r="C755">
            <v>1998</v>
          </cell>
          <cell r="D755" t="str">
            <v>H</v>
          </cell>
          <cell r="E755" t="str">
            <v>JUNG René</v>
          </cell>
          <cell r="F755">
            <v>1998</v>
          </cell>
          <cell r="G755" t="str">
            <v>H</v>
          </cell>
          <cell r="H755" t="str">
            <v>Lycée Paul GAUGUIN</v>
          </cell>
          <cell r="I755"/>
          <cell r="J755" t="str">
            <v>LYCEE</v>
          </cell>
          <cell r="K755" t="str">
            <v>HOMME</v>
          </cell>
          <cell r="L755" t="str">
            <v>LYCEE HOMME</v>
          </cell>
          <cell r="M755" t="str">
            <v>A</v>
          </cell>
        </row>
        <row r="756">
          <cell r="A756">
            <v>755</v>
          </cell>
          <cell r="B756" t="str">
            <v>PUURA Maui</v>
          </cell>
          <cell r="C756">
            <v>1998</v>
          </cell>
          <cell r="D756" t="str">
            <v>H</v>
          </cell>
          <cell r="E756" t="str">
            <v>THOMAS Enzo</v>
          </cell>
          <cell r="F756">
            <v>1998</v>
          </cell>
          <cell r="G756" t="str">
            <v>H</v>
          </cell>
          <cell r="H756" t="str">
            <v>Lycée Paul GAUGUIN</v>
          </cell>
          <cell r="I756"/>
          <cell r="J756" t="str">
            <v>LYCEE</v>
          </cell>
          <cell r="K756" t="str">
            <v>HOMME</v>
          </cell>
          <cell r="L756" t="str">
            <v>LYCEE HOMME</v>
          </cell>
          <cell r="M756" t="str">
            <v>A</v>
          </cell>
        </row>
        <row r="757">
          <cell r="A757">
            <v>756</v>
          </cell>
          <cell r="B757" t="str">
            <v>ANDRES Titouan</v>
          </cell>
          <cell r="C757">
            <v>1999</v>
          </cell>
          <cell r="D757" t="str">
            <v>H</v>
          </cell>
          <cell r="E757" t="str">
            <v>LARRAT Hugo</v>
          </cell>
          <cell r="F757">
            <v>1999</v>
          </cell>
          <cell r="G757" t="str">
            <v>H</v>
          </cell>
          <cell r="H757" t="str">
            <v>Lycée Paul GAUGUIN</v>
          </cell>
          <cell r="I757"/>
          <cell r="J757" t="str">
            <v>LYCEE</v>
          </cell>
          <cell r="K757" t="str">
            <v>HOMME</v>
          </cell>
          <cell r="L757" t="str">
            <v>LYCEE HOMME</v>
          </cell>
          <cell r="M757" t="str">
            <v>A</v>
          </cell>
        </row>
        <row r="758">
          <cell r="A758">
            <v>757</v>
          </cell>
          <cell r="B758" t="str">
            <v>TEARIKI Harrys</v>
          </cell>
          <cell r="C758">
            <v>1997</v>
          </cell>
          <cell r="D758" t="str">
            <v>H</v>
          </cell>
          <cell r="E758" t="str">
            <v>MARUHI KEVIN</v>
          </cell>
          <cell r="F758">
            <v>1997</v>
          </cell>
          <cell r="G758" t="str">
            <v>H</v>
          </cell>
          <cell r="H758" t="str">
            <v>Lycée Paul GAUGUIN</v>
          </cell>
          <cell r="I758"/>
          <cell r="J758" t="str">
            <v>LYCEE</v>
          </cell>
          <cell r="K758" t="str">
            <v>HOMME</v>
          </cell>
          <cell r="L758" t="str">
            <v>LYCEE HOMME</v>
          </cell>
          <cell r="M758" t="str">
            <v>A</v>
          </cell>
        </row>
        <row r="759">
          <cell r="A759">
            <v>758</v>
          </cell>
          <cell r="B759" t="str">
            <v>BRIGATO Enzo</v>
          </cell>
          <cell r="C759">
            <v>1997</v>
          </cell>
          <cell r="D759" t="str">
            <v>H</v>
          </cell>
          <cell r="E759" t="str">
            <v>OZOUX Manutea</v>
          </cell>
          <cell r="F759">
            <v>1997</v>
          </cell>
          <cell r="G759" t="str">
            <v>H</v>
          </cell>
          <cell r="H759" t="str">
            <v>Lycée Paul GAUGUIN</v>
          </cell>
          <cell r="I759"/>
          <cell r="J759" t="str">
            <v>LYCEE</v>
          </cell>
          <cell r="K759" t="str">
            <v>HOMME</v>
          </cell>
          <cell r="L759" t="str">
            <v>LYCEE HOMME</v>
          </cell>
          <cell r="M759" t="str">
            <v>A</v>
          </cell>
        </row>
        <row r="760">
          <cell r="A760">
            <v>759</v>
          </cell>
          <cell r="B760" t="str">
            <v>FEVRIER Camille</v>
          </cell>
          <cell r="C760">
            <v>1997</v>
          </cell>
          <cell r="D760" t="str">
            <v>H</v>
          </cell>
          <cell r="E760" t="str">
            <v>WONG Philippe</v>
          </cell>
          <cell r="F760">
            <v>1997</v>
          </cell>
          <cell r="G760" t="str">
            <v>H</v>
          </cell>
          <cell r="H760" t="str">
            <v>Lycée Paul GAUGUIN</v>
          </cell>
          <cell r="I760"/>
          <cell r="J760" t="str">
            <v>LYCEE</v>
          </cell>
          <cell r="K760" t="str">
            <v>HOMME</v>
          </cell>
          <cell r="L760" t="str">
            <v>LYCEE HOMME</v>
          </cell>
          <cell r="M760" t="str">
            <v>A</v>
          </cell>
        </row>
        <row r="761">
          <cell r="A761">
            <v>760</v>
          </cell>
          <cell r="B761" t="str">
            <v>CELLA Killian</v>
          </cell>
          <cell r="C761">
            <v>1997</v>
          </cell>
          <cell r="D761" t="str">
            <v>H</v>
          </cell>
          <cell r="E761" t="str">
            <v>LIPARO Mathieu</v>
          </cell>
          <cell r="F761">
            <v>1997</v>
          </cell>
          <cell r="G761" t="str">
            <v>H</v>
          </cell>
          <cell r="H761" t="str">
            <v>Lycée Paul GAUGUIN</v>
          </cell>
          <cell r="I761"/>
          <cell r="J761" t="str">
            <v>LYCEE</v>
          </cell>
          <cell r="K761" t="str">
            <v>HOMME</v>
          </cell>
          <cell r="L761" t="str">
            <v>LYCEE HOMME</v>
          </cell>
          <cell r="M761" t="str">
            <v>A</v>
          </cell>
        </row>
        <row r="762">
          <cell r="A762">
            <v>761</v>
          </cell>
          <cell r="B762" t="str">
            <v>MEVEL Loic</v>
          </cell>
          <cell r="C762">
            <v>1997</v>
          </cell>
          <cell r="D762" t="str">
            <v>H</v>
          </cell>
          <cell r="E762" t="str">
            <v>FLEURE Etienne</v>
          </cell>
          <cell r="F762">
            <v>1998</v>
          </cell>
          <cell r="G762" t="str">
            <v>H</v>
          </cell>
          <cell r="H762" t="str">
            <v>Lycée Paul GAUGUIN</v>
          </cell>
          <cell r="I762"/>
          <cell r="J762" t="str">
            <v>LYCEE</v>
          </cell>
          <cell r="K762" t="str">
            <v>HOMME</v>
          </cell>
          <cell r="L762" t="str">
            <v>LYCEE HOMME</v>
          </cell>
          <cell r="M762" t="str">
            <v>A</v>
          </cell>
        </row>
        <row r="763">
          <cell r="A763">
            <v>762</v>
          </cell>
          <cell r="B763" t="str">
            <v>GOUY Tevai</v>
          </cell>
          <cell r="C763">
            <v>1997</v>
          </cell>
          <cell r="D763" t="str">
            <v>H</v>
          </cell>
          <cell r="E763" t="str">
            <v>SALMON Manuarii</v>
          </cell>
          <cell r="F763">
            <v>1997</v>
          </cell>
          <cell r="G763" t="str">
            <v>H</v>
          </cell>
          <cell r="H763" t="str">
            <v>Lycée Paul GAUGUIN</v>
          </cell>
          <cell r="I763"/>
          <cell r="J763" t="str">
            <v>LYCEE</v>
          </cell>
          <cell r="K763" t="str">
            <v>HOMME</v>
          </cell>
          <cell r="L763" t="str">
            <v>LYCEE HOMME</v>
          </cell>
          <cell r="M763" t="str">
            <v>A</v>
          </cell>
        </row>
        <row r="764">
          <cell r="A764">
            <v>763</v>
          </cell>
          <cell r="B764" t="str">
            <v>TUIHANI Opahi</v>
          </cell>
          <cell r="C764">
            <v>1997</v>
          </cell>
          <cell r="D764" t="str">
            <v>H</v>
          </cell>
          <cell r="E764" t="str">
            <v>TAIMANA Maihea</v>
          </cell>
          <cell r="F764">
            <v>1997</v>
          </cell>
          <cell r="G764" t="str">
            <v>H</v>
          </cell>
          <cell r="H764" t="str">
            <v>Lycée Paul GAUGUIN</v>
          </cell>
          <cell r="I764"/>
          <cell r="J764" t="str">
            <v>LYCEE</v>
          </cell>
          <cell r="K764" t="str">
            <v>HOMME</v>
          </cell>
          <cell r="L764" t="str">
            <v>LYCEE HOMME</v>
          </cell>
          <cell r="M764" t="str">
            <v>A</v>
          </cell>
        </row>
        <row r="765">
          <cell r="A765">
            <v>764</v>
          </cell>
          <cell r="B765" t="str">
            <v>NENA Hereura</v>
          </cell>
          <cell r="C765">
            <v>1997</v>
          </cell>
          <cell r="D765" t="str">
            <v>H</v>
          </cell>
          <cell r="E765" t="str">
            <v>HENRY Loic</v>
          </cell>
          <cell r="F765">
            <v>1997</v>
          </cell>
          <cell r="G765" t="str">
            <v>H</v>
          </cell>
          <cell r="H765" t="str">
            <v>Lycée Paul GAUGUIN</v>
          </cell>
          <cell r="I765"/>
          <cell r="J765" t="str">
            <v>LYCEE</v>
          </cell>
          <cell r="K765" t="str">
            <v>HOMME</v>
          </cell>
          <cell r="L765" t="str">
            <v>LYCEE HOMME</v>
          </cell>
          <cell r="M765" t="str">
            <v>A</v>
          </cell>
        </row>
        <row r="766">
          <cell r="A766">
            <v>765</v>
          </cell>
          <cell r="B766" t="str">
            <v>BERGOUIGNAN Kim</v>
          </cell>
          <cell r="C766">
            <v>2000</v>
          </cell>
          <cell r="D766" t="str">
            <v>F</v>
          </cell>
          <cell r="E766" t="str">
            <v>GROOTENBOER Edouard</v>
          </cell>
          <cell r="F766">
            <v>2001</v>
          </cell>
          <cell r="G766" t="str">
            <v>H</v>
          </cell>
          <cell r="H766" t="str">
            <v>Collège de TIPAERUI</v>
          </cell>
          <cell r="I766"/>
          <cell r="J766" t="str">
            <v>COLLEGE</v>
          </cell>
          <cell r="K766" t="str">
            <v>MIXTE</v>
          </cell>
          <cell r="L766" t="str">
            <v>COLLEGE MIXTE</v>
          </cell>
          <cell r="M766" t="str">
            <v>A</v>
          </cell>
        </row>
        <row r="767">
          <cell r="A767">
            <v>766</v>
          </cell>
          <cell r="B767" t="str">
            <v>CALAMEL Jade</v>
          </cell>
          <cell r="C767">
            <v>1997</v>
          </cell>
          <cell r="D767" t="str">
            <v>F</v>
          </cell>
          <cell r="E767" t="str">
            <v>KINCSES-DEAK Ateanui</v>
          </cell>
          <cell r="F767">
            <v>1998</v>
          </cell>
          <cell r="G767" t="str">
            <v>H</v>
          </cell>
          <cell r="H767" t="str">
            <v>Lycée Paul GAUGUIN</v>
          </cell>
          <cell r="I767"/>
          <cell r="J767" t="str">
            <v>LYCEE</v>
          </cell>
          <cell r="K767" t="str">
            <v>MIXTE</v>
          </cell>
          <cell r="L767" t="str">
            <v>LYCEE MIXTE</v>
          </cell>
          <cell r="M767" t="str">
            <v>A</v>
          </cell>
        </row>
        <row r="768">
          <cell r="A768">
            <v>767</v>
          </cell>
          <cell r="B768" t="str">
            <v>ANDRES Chloe</v>
          </cell>
          <cell r="C768">
            <v>1997</v>
          </cell>
          <cell r="D768" t="str">
            <v>F</v>
          </cell>
          <cell r="E768" t="str">
            <v>TAISNE Raphael</v>
          </cell>
          <cell r="F768">
            <v>1997</v>
          </cell>
          <cell r="G768" t="str">
            <v>H</v>
          </cell>
          <cell r="H768" t="str">
            <v>Lycée Paul GAUGUIN</v>
          </cell>
          <cell r="I768"/>
          <cell r="J768" t="str">
            <v>LYCEE</v>
          </cell>
          <cell r="K768" t="str">
            <v>MIXTE</v>
          </cell>
          <cell r="L768" t="str">
            <v>LYCEE MIXTE</v>
          </cell>
          <cell r="M768" t="str">
            <v>A</v>
          </cell>
        </row>
        <row r="769">
          <cell r="A769">
            <v>768</v>
          </cell>
          <cell r="B769" t="str">
            <v xml:space="preserve">DENUX Bastien </v>
          </cell>
          <cell r="C769">
            <v>1997</v>
          </cell>
          <cell r="D769" t="str">
            <v>H</v>
          </cell>
          <cell r="E769" t="str">
            <v>KINCES Ariihei</v>
          </cell>
          <cell r="F769">
            <v>1998</v>
          </cell>
          <cell r="G769" t="str">
            <v>H</v>
          </cell>
          <cell r="H769" t="str">
            <v>Lycée Paul GAUGUIN</v>
          </cell>
          <cell r="I769"/>
          <cell r="J769" t="str">
            <v>LYCEE</v>
          </cell>
          <cell r="K769" t="str">
            <v>HOMME</v>
          </cell>
          <cell r="L769" t="str">
            <v>LYCEE HOMME</v>
          </cell>
          <cell r="M769" t="str">
            <v>A</v>
          </cell>
        </row>
        <row r="770">
          <cell r="A770">
            <v>769</v>
          </cell>
          <cell r="B770" t="str">
            <v>REID Tommy</v>
          </cell>
          <cell r="C770">
            <v>1999</v>
          </cell>
          <cell r="D770" t="str">
            <v>H</v>
          </cell>
          <cell r="E770" t="str">
            <v>AMARU Kalani</v>
          </cell>
          <cell r="F770">
            <v>1997</v>
          </cell>
          <cell r="G770" t="str">
            <v>H</v>
          </cell>
          <cell r="H770" t="str">
            <v>LYCEE TAAONE</v>
          </cell>
          <cell r="I770"/>
          <cell r="J770" t="str">
            <v>LYCEE</v>
          </cell>
          <cell r="K770" t="str">
            <v>HOMME</v>
          </cell>
          <cell r="L770" t="str">
            <v>LYCEE HOMME</v>
          </cell>
          <cell r="M770" t="str">
            <v>A</v>
          </cell>
        </row>
        <row r="771">
          <cell r="A771">
            <v>770</v>
          </cell>
          <cell r="B771" t="str">
            <v>GOURRAT Ieietunoa</v>
          </cell>
          <cell r="C771">
            <v>1995</v>
          </cell>
          <cell r="D771" t="str">
            <v>F</v>
          </cell>
          <cell r="E771" t="str">
            <v>VIRIAMU Reuera</v>
          </cell>
          <cell r="F771">
            <v>1997</v>
          </cell>
          <cell r="G771" t="str">
            <v>H</v>
          </cell>
          <cell r="H771" t="str">
            <v>LYCEE TAAONE</v>
          </cell>
          <cell r="I771"/>
          <cell r="J771" t="str">
            <v>LYCEE</v>
          </cell>
          <cell r="K771" t="str">
            <v>MIXTE</v>
          </cell>
          <cell r="L771" t="str">
            <v>LYCEE MIXTE</v>
          </cell>
          <cell r="M771" t="str">
            <v>A</v>
          </cell>
        </row>
        <row r="772">
          <cell r="A772">
            <v>771</v>
          </cell>
          <cell r="B772" t="str">
            <v>LEY Jimmy</v>
          </cell>
          <cell r="C772">
            <v>1997</v>
          </cell>
          <cell r="D772" t="str">
            <v>H</v>
          </cell>
          <cell r="E772" t="str">
            <v>TUFAIMEA Mata</v>
          </cell>
          <cell r="F772">
            <v>1996</v>
          </cell>
          <cell r="G772" t="str">
            <v>F</v>
          </cell>
          <cell r="H772" t="str">
            <v>LYCEE TAAONE</v>
          </cell>
          <cell r="I772"/>
          <cell r="J772" t="str">
            <v>LYCEE</v>
          </cell>
          <cell r="K772" t="str">
            <v>MIXTE</v>
          </cell>
          <cell r="L772" t="str">
            <v>LYCEE MIXTE</v>
          </cell>
          <cell r="M772" t="str">
            <v>A</v>
          </cell>
        </row>
        <row r="773">
          <cell r="A773">
            <v>772</v>
          </cell>
          <cell r="B773" t="str">
            <v>TAPUTUARAI Teraimano</v>
          </cell>
          <cell r="C773">
            <v>1998</v>
          </cell>
          <cell r="D773" t="str">
            <v>H</v>
          </cell>
          <cell r="E773" t="str">
            <v>TUAIRA Clovis</v>
          </cell>
          <cell r="F773">
            <v>1997</v>
          </cell>
          <cell r="G773" t="str">
            <v>H</v>
          </cell>
          <cell r="H773" t="str">
            <v>LYCEE TAAONE</v>
          </cell>
          <cell r="I773"/>
          <cell r="J773" t="str">
            <v>LYCEE</v>
          </cell>
          <cell r="K773" t="str">
            <v>HOMME</v>
          </cell>
          <cell r="L773" t="str">
            <v>LYCEE HOMME</v>
          </cell>
          <cell r="M773" t="str">
            <v>A</v>
          </cell>
        </row>
        <row r="774">
          <cell r="A774">
            <v>773</v>
          </cell>
          <cell r="B774" t="str">
            <v>BULHER Loan</v>
          </cell>
          <cell r="C774">
            <v>2001</v>
          </cell>
          <cell r="D774" t="str">
            <v>H</v>
          </cell>
          <cell r="E774" t="str">
            <v>STERGIOS Taumata</v>
          </cell>
          <cell r="F774">
            <v>2001</v>
          </cell>
          <cell r="G774" t="str">
            <v>H</v>
          </cell>
          <cell r="H774" t="str">
            <v>Collège de AFAREAITU</v>
          </cell>
          <cell r="I774"/>
          <cell r="J774" t="str">
            <v>COLLEGE</v>
          </cell>
          <cell r="K774" t="str">
            <v>HOMME</v>
          </cell>
          <cell r="L774" t="str">
            <v>COLLEGE HOMME</v>
          </cell>
          <cell r="M774" t="str">
            <v>A</v>
          </cell>
        </row>
        <row r="775">
          <cell r="A775">
            <v>774</v>
          </cell>
          <cell r="B775"/>
          <cell r="C775"/>
          <cell r="D775"/>
          <cell r="E775"/>
          <cell r="F775"/>
          <cell r="G775"/>
          <cell r="H775"/>
          <cell r="I775"/>
          <cell r="J775"/>
          <cell r="K775"/>
          <cell r="L775"/>
          <cell r="M775" t="str">
            <v/>
          </cell>
        </row>
        <row r="776">
          <cell r="A776">
            <v>775</v>
          </cell>
          <cell r="B776"/>
          <cell r="C776"/>
          <cell r="D776"/>
          <cell r="E776"/>
          <cell r="F776"/>
          <cell r="G776"/>
          <cell r="H776"/>
          <cell r="I776"/>
          <cell r="J776"/>
          <cell r="K776"/>
          <cell r="L776"/>
          <cell r="M776" t="str">
            <v/>
          </cell>
        </row>
        <row r="777">
          <cell r="A777">
            <v>776</v>
          </cell>
          <cell r="B777"/>
          <cell r="C777"/>
          <cell r="D777"/>
          <cell r="E777"/>
          <cell r="F777"/>
          <cell r="G777"/>
          <cell r="H777"/>
          <cell r="I777"/>
          <cell r="J777"/>
          <cell r="K777"/>
          <cell r="L777"/>
          <cell r="M777" t="str">
            <v/>
          </cell>
        </row>
        <row r="778">
          <cell r="A778">
            <v>777</v>
          </cell>
          <cell r="B778"/>
          <cell r="C778"/>
          <cell r="D778"/>
          <cell r="E778"/>
          <cell r="F778"/>
          <cell r="G778"/>
          <cell r="H778"/>
          <cell r="I778"/>
          <cell r="J778"/>
          <cell r="K778"/>
          <cell r="L778"/>
          <cell r="M778" t="str">
            <v/>
          </cell>
        </row>
        <row r="779">
          <cell r="A779">
            <v>778</v>
          </cell>
          <cell r="B779"/>
          <cell r="C779"/>
          <cell r="D779"/>
          <cell r="E779"/>
          <cell r="F779"/>
          <cell r="G779"/>
          <cell r="H779"/>
          <cell r="I779"/>
          <cell r="J779"/>
          <cell r="K779"/>
          <cell r="L779"/>
          <cell r="M779" t="str">
            <v/>
          </cell>
        </row>
        <row r="780">
          <cell r="A780">
            <v>779</v>
          </cell>
          <cell r="B780"/>
          <cell r="C780"/>
          <cell r="D780"/>
          <cell r="E780"/>
          <cell r="F780"/>
          <cell r="G780"/>
          <cell r="H780"/>
          <cell r="I780"/>
          <cell r="J780"/>
          <cell r="K780"/>
          <cell r="L780"/>
          <cell r="M780" t="str">
            <v/>
          </cell>
        </row>
        <row r="781">
          <cell r="A781">
            <v>780</v>
          </cell>
          <cell r="B781"/>
          <cell r="C781"/>
          <cell r="D781"/>
          <cell r="E781"/>
          <cell r="F781"/>
          <cell r="G781"/>
          <cell r="H781"/>
          <cell r="I781"/>
          <cell r="J781"/>
          <cell r="K781"/>
          <cell r="L781"/>
          <cell r="M781" t="str">
            <v/>
          </cell>
        </row>
        <row r="782">
          <cell r="B782"/>
          <cell r="C782"/>
          <cell r="D782"/>
          <cell r="E782"/>
          <cell r="F782"/>
          <cell r="G782"/>
          <cell r="I782"/>
          <cell r="J782"/>
          <cell r="K782"/>
          <cell r="L782"/>
          <cell r="M782"/>
        </row>
        <row r="783">
          <cell r="B783"/>
          <cell r="C783"/>
          <cell r="D783"/>
          <cell r="E783"/>
          <cell r="F783"/>
          <cell r="G783"/>
          <cell r="I783"/>
          <cell r="J783"/>
          <cell r="K783"/>
          <cell r="L783"/>
          <cell r="M783"/>
        </row>
        <row r="784">
          <cell r="B784"/>
          <cell r="C784"/>
          <cell r="D784"/>
          <cell r="E784"/>
          <cell r="F784"/>
          <cell r="G784"/>
          <cell r="I784"/>
          <cell r="J784"/>
          <cell r="K784"/>
          <cell r="L784"/>
          <cell r="M784"/>
        </row>
      </sheetData>
      <sheetData sheetId="3"/>
      <sheetData sheetId="4"/>
      <sheetData sheetId="5">
        <row r="4">
          <cell r="B4">
            <v>761</v>
          </cell>
          <cell r="C4">
            <v>4.016203703703701E-2</v>
          </cell>
          <cell r="H4" t="str">
            <v>LYCEE HOMME</v>
          </cell>
          <cell r="I4" t="str">
            <v>LYCEE</v>
          </cell>
          <cell r="J4" t="str">
            <v>AREAREA</v>
          </cell>
          <cell r="M4">
            <v>1</v>
          </cell>
          <cell r="O4">
            <v>1</v>
          </cell>
          <cell r="Q4">
            <v>1</v>
          </cell>
        </row>
        <row r="5">
          <cell r="B5">
            <v>756</v>
          </cell>
          <cell r="C5">
            <v>4.2499999999999982E-2</v>
          </cell>
          <cell r="H5" t="str">
            <v>LYCEE HOMME</v>
          </cell>
          <cell r="I5" t="str">
            <v>LYCEE</v>
          </cell>
          <cell r="J5" t="str">
            <v>AREAREA</v>
          </cell>
          <cell r="M5">
            <v>2</v>
          </cell>
          <cell r="O5">
            <v>2</v>
          </cell>
          <cell r="Q5">
            <v>2</v>
          </cell>
        </row>
        <row r="6">
          <cell r="B6">
            <v>544</v>
          </cell>
          <cell r="C6">
            <v>4.421296296296294E-2</v>
          </cell>
          <cell r="H6" t="str">
            <v>AREAREA HOMME</v>
          </cell>
          <cell r="I6" t="str">
            <v>AREAREA</v>
          </cell>
          <cell r="J6" t="str">
            <v>AREAREA</v>
          </cell>
          <cell r="M6">
            <v>1</v>
          </cell>
          <cell r="O6">
            <v>3</v>
          </cell>
          <cell r="Q6">
            <v>1</v>
          </cell>
        </row>
        <row r="7">
          <cell r="B7">
            <v>527</v>
          </cell>
          <cell r="C7">
            <v>4.4432870370370345E-2</v>
          </cell>
          <cell r="H7" t="str">
            <v>AREAREA HOMME</v>
          </cell>
          <cell r="I7" t="str">
            <v>AREAREA</v>
          </cell>
          <cell r="J7" t="str">
            <v>AREAREA</v>
          </cell>
          <cell r="M7">
            <v>2</v>
          </cell>
          <cell r="O7">
            <v>4</v>
          </cell>
          <cell r="Q7">
            <v>2</v>
          </cell>
        </row>
        <row r="8">
          <cell r="B8">
            <v>749</v>
          </cell>
          <cell r="C8">
            <v>4.6597222222222193E-2</v>
          </cell>
          <cell r="H8" t="str">
            <v>LYCEE MIXTE</v>
          </cell>
          <cell r="I8" t="str">
            <v>LYCEE</v>
          </cell>
          <cell r="J8" t="str">
            <v>AREAREA</v>
          </cell>
          <cell r="M8">
            <v>1</v>
          </cell>
          <cell r="O8">
            <v>5</v>
          </cell>
          <cell r="Q8">
            <v>3</v>
          </cell>
        </row>
        <row r="9">
          <cell r="B9">
            <v>522</v>
          </cell>
          <cell r="C9">
            <v>4.6608796296296273E-2</v>
          </cell>
          <cell r="H9" t="str">
            <v>AREAREA HOMME</v>
          </cell>
          <cell r="I9" t="str">
            <v>AREAREA</v>
          </cell>
          <cell r="J9" t="str">
            <v>AREAREA</v>
          </cell>
          <cell r="M9">
            <v>3</v>
          </cell>
          <cell r="O9">
            <v>6</v>
          </cell>
          <cell r="Q9">
            <v>3</v>
          </cell>
        </row>
        <row r="10">
          <cell r="B10">
            <v>673</v>
          </cell>
          <cell r="C10">
            <v>4.674768518518517E-2</v>
          </cell>
          <cell r="H10" t="str">
            <v>COLLEGE HOMME</v>
          </cell>
          <cell r="I10" t="str">
            <v>COLLEGE</v>
          </cell>
          <cell r="J10" t="str">
            <v>AREAREA</v>
          </cell>
          <cell r="M10">
            <v>1</v>
          </cell>
          <cell r="O10">
            <v>7</v>
          </cell>
          <cell r="Q10">
            <v>1</v>
          </cell>
        </row>
        <row r="11">
          <cell r="B11">
            <v>688</v>
          </cell>
          <cell r="C11">
            <v>4.7199074074074046E-2</v>
          </cell>
          <cell r="H11" t="str">
            <v>COLLEGE HOMME</v>
          </cell>
          <cell r="I11" t="str">
            <v>COLLEGE</v>
          </cell>
          <cell r="J11" t="str">
            <v>AREAREA</v>
          </cell>
          <cell r="M11">
            <v>2</v>
          </cell>
          <cell r="O11">
            <v>8</v>
          </cell>
          <cell r="Q11">
            <v>2</v>
          </cell>
        </row>
        <row r="12">
          <cell r="B12">
            <v>717</v>
          </cell>
          <cell r="C12">
            <v>4.7326388888888862E-2</v>
          </cell>
          <cell r="H12" t="str">
            <v>LYCEE HOMME</v>
          </cell>
          <cell r="I12" t="str">
            <v>LYCEE</v>
          </cell>
          <cell r="J12" t="str">
            <v>AREAREA</v>
          </cell>
          <cell r="M12">
            <v>3</v>
          </cell>
          <cell r="O12">
            <v>9</v>
          </cell>
          <cell r="Q12">
            <v>4</v>
          </cell>
        </row>
        <row r="13">
          <cell r="B13">
            <v>762</v>
          </cell>
          <cell r="C13">
            <v>4.7731481481481458E-2</v>
          </cell>
          <cell r="H13" t="str">
            <v>LYCEE HOMME</v>
          </cell>
          <cell r="I13" t="str">
            <v>LYCEE</v>
          </cell>
          <cell r="J13" t="str">
            <v>AREAREA</v>
          </cell>
          <cell r="M13">
            <v>4</v>
          </cell>
          <cell r="O13">
            <v>10</v>
          </cell>
          <cell r="Q13">
            <v>5</v>
          </cell>
        </row>
        <row r="14">
          <cell r="B14">
            <v>653</v>
          </cell>
          <cell r="C14">
            <v>4.8576388888888863E-2</v>
          </cell>
          <cell r="H14" t="str">
            <v>COLLEGE HOMME</v>
          </cell>
          <cell r="I14" t="str">
            <v>COLLEGE</v>
          </cell>
          <cell r="J14" t="str">
            <v>AREAREA</v>
          </cell>
          <cell r="M14">
            <v>3</v>
          </cell>
          <cell r="O14">
            <v>11</v>
          </cell>
          <cell r="Q14">
            <v>3</v>
          </cell>
        </row>
        <row r="15">
          <cell r="B15">
            <v>716</v>
          </cell>
          <cell r="C15">
            <v>4.932870370370368E-2</v>
          </cell>
          <cell r="H15" t="str">
            <v>LYCEE HOMME</v>
          </cell>
          <cell r="I15" t="str">
            <v>LYCEE</v>
          </cell>
          <cell r="J15" t="str">
            <v>AREAREA</v>
          </cell>
          <cell r="M15">
            <v>5</v>
          </cell>
          <cell r="O15">
            <v>12</v>
          </cell>
          <cell r="Q15">
            <v>6</v>
          </cell>
        </row>
        <row r="16">
          <cell r="B16">
            <v>769</v>
          </cell>
          <cell r="C16">
            <v>4.9942129629629614E-2</v>
          </cell>
          <cell r="H16" t="str">
            <v>LYCEE HOMME</v>
          </cell>
          <cell r="I16" t="str">
            <v>LYCEE</v>
          </cell>
          <cell r="J16" t="str">
            <v>AREAREA</v>
          </cell>
          <cell r="M16">
            <v>6</v>
          </cell>
          <cell r="O16">
            <v>13</v>
          </cell>
          <cell r="Q16">
            <v>7</v>
          </cell>
        </row>
        <row r="17">
          <cell r="B17">
            <v>731</v>
          </cell>
          <cell r="C17">
            <v>5.0138888888888858E-2</v>
          </cell>
          <cell r="H17" t="str">
            <v>LYCEE HOMME</v>
          </cell>
          <cell r="I17" t="str">
            <v>LYCEE</v>
          </cell>
          <cell r="J17" t="str">
            <v>AREAREA</v>
          </cell>
          <cell r="M17">
            <v>7</v>
          </cell>
          <cell r="O17">
            <v>14</v>
          </cell>
          <cell r="Q17">
            <v>8</v>
          </cell>
        </row>
        <row r="18">
          <cell r="B18">
            <v>760</v>
          </cell>
          <cell r="C18">
            <v>5.0416666666666651E-2</v>
          </cell>
          <cell r="H18" t="str">
            <v>LYCEE HOMME</v>
          </cell>
          <cell r="I18" t="str">
            <v>LYCEE</v>
          </cell>
          <cell r="J18" t="str">
            <v>AREAREA</v>
          </cell>
          <cell r="M18">
            <v>8</v>
          </cell>
          <cell r="O18">
            <v>15</v>
          </cell>
          <cell r="Q18">
            <v>9</v>
          </cell>
        </row>
        <row r="19">
          <cell r="B19">
            <v>768</v>
          </cell>
          <cell r="C19">
            <v>5.0960648148148116E-2</v>
          </cell>
          <cell r="H19" t="str">
            <v>LYCEE HOMME</v>
          </cell>
          <cell r="I19" t="str">
            <v>LYCEE</v>
          </cell>
          <cell r="J19" t="str">
            <v>AREAREA</v>
          </cell>
          <cell r="M19">
            <v>9</v>
          </cell>
          <cell r="O19">
            <v>16</v>
          </cell>
          <cell r="Q19">
            <v>10</v>
          </cell>
        </row>
        <row r="20">
          <cell r="B20">
            <v>758</v>
          </cell>
          <cell r="C20">
            <v>5.1157407407407388E-2</v>
          </cell>
          <cell r="H20" t="str">
            <v>LYCEE HOMME</v>
          </cell>
          <cell r="I20" t="str">
            <v>LYCEE</v>
          </cell>
          <cell r="J20" t="str">
            <v>AREAREA</v>
          </cell>
          <cell r="M20">
            <v>10</v>
          </cell>
          <cell r="O20">
            <v>17</v>
          </cell>
          <cell r="Q20">
            <v>11</v>
          </cell>
        </row>
        <row r="21">
          <cell r="B21">
            <v>572</v>
          </cell>
          <cell r="C21">
            <v>5.1365740740740726E-2</v>
          </cell>
          <cell r="H21" t="str">
            <v>AREAREA HOMME</v>
          </cell>
          <cell r="I21" t="str">
            <v>AREAREA</v>
          </cell>
          <cell r="J21" t="str">
            <v>AREAREA</v>
          </cell>
          <cell r="M21">
            <v>4</v>
          </cell>
          <cell r="O21">
            <v>18</v>
          </cell>
          <cell r="Q21">
            <v>4</v>
          </cell>
        </row>
        <row r="22">
          <cell r="B22">
            <v>443</v>
          </cell>
          <cell r="C22">
            <v>5.1435185185185153E-2</v>
          </cell>
          <cell r="H22" t="str">
            <v>AREAREA MIXTE</v>
          </cell>
          <cell r="I22" t="str">
            <v>AREAREA</v>
          </cell>
          <cell r="J22" t="str">
            <v>AREAREA</v>
          </cell>
          <cell r="M22">
            <v>1</v>
          </cell>
          <cell r="O22">
            <v>19</v>
          </cell>
          <cell r="Q22">
            <v>5</v>
          </cell>
        </row>
        <row r="23">
          <cell r="B23">
            <v>419</v>
          </cell>
          <cell r="C23">
            <v>5.1597222222222197E-2</v>
          </cell>
          <cell r="H23" t="str">
            <v>AREAREA HOMME</v>
          </cell>
          <cell r="I23" t="str">
            <v>AREAREA</v>
          </cell>
          <cell r="J23" t="str">
            <v>AREAREA</v>
          </cell>
          <cell r="M23">
            <v>5</v>
          </cell>
          <cell r="O23">
            <v>20</v>
          </cell>
          <cell r="Q23">
            <v>6</v>
          </cell>
        </row>
        <row r="24">
          <cell r="B24">
            <v>706</v>
          </cell>
          <cell r="C24">
            <v>5.2129629629629609E-2</v>
          </cell>
          <cell r="H24" t="str">
            <v>LYCEE HOMME</v>
          </cell>
          <cell r="I24" t="str">
            <v>LYCEE</v>
          </cell>
          <cell r="J24" t="str">
            <v>AREAREA</v>
          </cell>
          <cell r="M24">
            <v>11</v>
          </cell>
          <cell r="O24">
            <v>21</v>
          </cell>
          <cell r="Q24">
            <v>12</v>
          </cell>
        </row>
        <row r="25">
          <cell r="B25">
            <v>734</v>
          </cell>
          <cell r="C25">
            <v>5.2210648148148117E-2</v>
          </cell>
          <cell r="H25" t="str">
            <v>LYCEE HOMME</v>
          </cell>
          <cell r="I25" t="str">
            <v>LYCEE</v>
          </cell>
          <cell r="J25" t="str">
            <v>AREAREA</v>
          </cell>
          <cell r="M25">
            <v>12</v>
          </cell>
          <cell r="O25">
            <v>22</v>
          </cell>
          <cell r="Q25">
            <v>13</v>
          </cell>
        </row>
        <row r="26">
          <cell r="B26">
            <v>571</v>
          </cell>
          <cell r="C26">
            <v>5.2291666666666639E-2</v>
          </cell>
          <cell r="H26" t="str">
            <v>AREAREA HOMME</v>
          </cell>
          <cell r="I26" t="str">
            <v>AREAREA</v>
          </cell>
          <cell r="J26" t="str">
            <v>AREAREA</v>
          </cell>
          <cell r="M26">
            <v>6</v>
          </cell>
          <cell r="O26">
            <v>23</v>
          </cell>
          <cell r="Q26">
            <v>7</v>
          </cell>
        </row>
        <row r="27">
          <cell r="B27">
            <v>526</v>
          </cell>
          <cell r="C27">
            <v>5.2569444444444433E-2</v>
          </cell>
          <cell r="H27" t="str">
            <v>AREAREA HOMME</v>
          </cell>
          <cell r="I27" t="str">
            <v>AREAREA</v>
          </cell>
          <cell r="J27" t="str">
            <v>AREAREA</v>
          </cell>
          <cell r="M27">
            <v>7</v>
          </cell>
          <cell r="O27">
            <v>24</v>
          </cell>
          <cell r="Q27">
            <v>8</v>
          </cell>
        </row>
        <row r="28">
          <cell r="B28">
            <v>523</v>
          </cell>
          <cell r="C28">
            <v>5.2835648148148132E-2</v>
          </cell>
          <cell r="H28" t="str">
            <v>AREAREA HOMME</v>
          </cell>
          <cell r="I28" t="str">
            <v>AREAREA</v>
          </cell>
          <cell r="J28" t="str">
            <v>AREAREA</v>
          </cell>
          <cell r="M28">
            <v>8</v>
          </cell>
          <cell r="O28">
            <v>25</v>
          </cell>
          <cell r="Q28">
            <v>9</v>
          </cell>
        </row>
        <row r="29">
          <cell r="B29">
            <v>709</v>
          </cell>
          <cell r="C29">
            <v>5.2916666666666654E-2</v>
          </cell>
          <cell r="H29" t="str">
            <v>LYCEE HOMME</v>
          </cell>
          <cell r="I29" t="str">
            <v>LYCEE</v>
          </cell>
          <cell r="J29" t="str">
            <v>AREAREA</v>
          </cell>
          <cell r="M29">
            <v>13</v>
          </cell>
          <cell r="O29">
            <v>26</v>
          </cell>
          <cell r="Q29">
            <v>14</v>
          </cell>
        </row>
        <row r="30">
          <cell r="B30">
            <v>515</v>
          </cell>
          <cell r="C30">
            <v>5.3055555555555536E-2</v>
          </cell>
          <cell r="H30" t="str">
            <v>AREAREA HOMME</v>
          </cell>
          <cell r="I30" t="str">
            <v>AREAREA</v>
          </cell>
          <cell r="J30" t="str">
            <v>AREAREA</v>
          </cell>
          <cell r="M30">
            <v>9</v>
          </cell>
          <cell r="O30">
            <v>27</v>
          </cell>
          <cell r="Q30">
            <v>10</v>
          </cell>
        </row>
        <row r="31">
          <cell r="B31">
            <v>735</v>
          </cell>
          <cell r="C31">
            <v>5.3067129629629603E-2</v>
          </cell>
          <cell r="H31" t="str">
            <v>LYCEE HOMME</v>
          </cell>
          <cell r="I31" t="str">
            <v>LYCEE</v>
          </cell>
          <cell r="J31" t="str">
            <v>AREAREA</v>
          </cell>
          <cell r="M31">
            <v>14</v>
          </cell>
          <cell r="O31">
            <v>28</v>
          </cell>
          <cell r="Q31">
            <v>15</v>
          </cell>
        </row>
        <row r="32">
          <cell r="B32">
            <v>505</v>
          </cell>
          <cell r="C32">
            <v>5.3252314814814794E-2</v>
          </cell>
          <cell r="H32" t="str">
            <v>AREAREA HOMME</v>
          </cell>
          <cell r="I32" t="str">
            <v>AREAREA</v>
          </cell>
          <cell r="J32" t="str">
            <v>AREAREA</v>
          </cell>
          <cell r="M32">
            <v>10</v>
          </cell>
          <cell r="O32">
            <v>29</v>
          </cell>
          <cell r="Q32">
            <v>11</v>
          </cell>
        </row>
        <row r="33">
          <cell r="B33">
            <v>767</v>
          </cell>
          <cell r="C33">
            <v>5.3425925925925891E-2</v>
          </cell>
          <cell r="H33" t="str">
            <v>LYCEE MIXTE</v>
          </cell>
          <cell r="I33" t="str">
            <v>LYCEE</v>
          </cell>
          <cell r="J33" t="str">
            <v>AREAREA</v>
          </cell>
          <cell r="M33">
            <v>2</v>
          </cell>
          <cell r="O33">
            <v>30</v>
          </cell>
          <cell r="Q33">
            <v>16</v>
          </cell>
        </row>
        <row r="34">
          <cell r="B34">
            <v>763</v>
          </cell>
          <cell r="C34">
            <v>5.3530092592592574E-2</v>
          </cell>
          <cell r="H34" t="str">
            <v>LYCEE HOMME</v>
          </cell>
          <cell r="I34" t="str">
            <v>LYCEE</v>
          </cell>
          <cell r="J34" t="str">
            <v>AREAREA</v>
          </cell>
          <cell r="M34">
            <v>15</v>
          </cell>
          <cell r="O34">
            <v>31</v>
          </cell>
          <cell r="Q34">
            <v>17</v>
          </cell>
        </row>
        <row r="35">
          <cell r="B35">
            <v>711</v>
          </cell>
          <cell r="C35">
            <v>5.3576388888888868E-2</v>
          </cell>
          <cell r="H35" t="str">
            <v>LYCEE HOMME</v>
          </cell>
          <cell r="I35" t="str">
            <v>LYCEE</v>
          </cell>
          <cell r="J35" t="str">
            <v>AREAREA</v>
          </cell>
          <cell r="M35">
            <v>16</v>
          </cell>
          <cell r="O35">
            <v>32</v>
          </cell>
          <cell r="Q35">
            <v>18</v>
          </cell>
        </row>
        <row r="36">
          <cell r="B36">
            <v>474</v>
          </cell>
          <cell r="C36">
            <v>5.3611111111111096E-2</v>
          </cell>
          <cell r="H36" t="str">
            <v>AREAREA HOMME</v>
          </cell>
          <cell r="I36" t="str">
            <v>AREAREA</v>
          </cell>
          <cell r="J36" t="str">
            <v>AREAREA</v>
          </cell>
          <cell r="M36">
            <v>11</v>
          </cell>
          <cell r="O36">
            <v>33</v>
          </cell>
          <cell r="Q36">
            <v>12</v>
          </cell>
        </row>
        <row r="37">
          <cell r="B37">
            <v>773</v>
          </cell>
          <cell r="C37">
            <v>5.3668981481481456E-2</v>
          </cell>
          <cell r="H37" t="str">
            <v>COLLEGE HOMME</v>
          </cell>
          <cell r="I37" t="str">
            <v>COLLEGE</v>
          </cell>
          <cell r="J37" t="str">
            <v>AREAREA</v>
          </cell>
          <cell r="M37">
            <v>4</v>
          </cell>
          <cell r="O37">
            <v>34</v>
          </cell>
          <cell r="Q37">
            <v>4</v>
          </cell>
        </row>
        <row r="38">
          <cell r="B38">
            <v>740</v>
          </cell>
          <cell r="C38">
            <v>5.3715277777777751E-2</v>
          </cell>
          <cell r="H38" t="str">
            <v>LYCEE HOMME</v>
          </cell>
          <cell r="I38" t="str">
            <v>LYCEE</v>
          </cell>
          <cell r="J38" t="str">
            <v>AREAREA</v>
          </cell>
          <cell r="M38">
            <v>17</v>
          </cell>
          <cell r="O38">
            <v>35</v>
          </cell>
          <cell r="Q38">
            <v>19</v>
          </cell>
        </row>
        <row r="39">
          <cell r="B39">
            <v>693</v>
          </cell>
          <cell r="C39">
            <v>5.381944444444442E-2</v>
          </cell>
          <cell r="H39" t="str">
            <v>COLLEGE HOMME</v>
          </cell>
          <cell r="I39" t="str">
            <v>COLLEGE</v>
          </cell>
          <cell r="J39" t="str">
            <v>AREAREA</v>
          </cell>
          <cell r="M39">
            <v>5</v>
          </cell>
          <cell r="O39">
            <v>36</v>
          </cell>
          <cell r="Q39">
            <v>5</v>
          </cell>
        </row>
        <row r="40">
          <cell r="B40">
            <v>745</v>
          </cell>
          <cell r="C40">
            <v>5.4074074074074052E-2</v>
          </cell>
          <cell r="H40" t="str">
            <v>LYCEE HOMME</v>
          </cell>
          <cell r="I40" t="str">
            <v>LYCEE</v>
          </cell>
          <cell r="J40" t="str">
            <v>AREAREA</v>
          </cell>
          <cell r="M40">
            <v>18</v>
          </cell>
          <cell r="O40">
            <v>37</v>
          </cell>
          <cell r="Q40">
            <v>20</v>
          </cell>
        </row>
        <row r="41">
          <cell r="B41">
            <v>741</v>
          </cell>
          <cell r="C41">
            <v>5.4918981481481458E-2</v>
          </cell>
          <cell r="H41" t="str">
            <v>LYCEE HOMME</v>
          </cell>
          <cell r="I41" t="str">
            <v>LYCEE</v>
          </cell>
          <cell r="J41" t="str">
            <v>AREAREA</v>
          </cell>
          <cell r="M41">
            <v>19</v>
          </cell>
          <cell r="O41">
            <v>38</v>
          </cell>
          <cell r="Q41">
            <v>21</v>
          </cell>
        </row>
        <row r="42">
          <cell r="B42">
            <v>764</v>
          </cell>
          <cell r="C42">
            <v>5.5185185185185157E-2</v>
          </cell>
          <cell r="H42" t="str">
            <v>LYCEE HOMME</v>
          </cell>
          <cell r="I42" t="str">
            <v>LYCEE</v>
          </cell>
          <cell r="J42" t="str">
            <v>AREAREA</v>
          </cell>
          <cell r="M42">
            <v>20</v>
          </cell>
          <cell r="O42">
            <v>39</v>
          </cell>
          <cell r="Q42">
            <v>22</v>
          </cell>
        </row>
        <row r="43">
          <cell r="B43">
            <v>681</v>
          </cell>
          <cell r="C43">
            <v>5.5300925925925906E-2</v>
          </cell>
          <cell r="H43" t="str">
            <v>COLLEGE HOMME</v>
          </cell>
          <cell r="I43" t="str">
            <v>COLLEGE</v>
          </cell>
          <cell r="J43" t="str">
            <v>AREAREA</v>
          </cell>
          <cell r="M43">
            <v>6</v>
          </cell>
          <cell r="O43">
            <v>40</v>
          </cell>
          <cell r="Q43">
            <v>6</v>
          </cell>
        </row>
        <row r="44">
          <cell r="B44">
            <v>660</v>
          </cell>
          <cell r="C44">
            <v>5.6342592592592569E-2</v>
          </cell>
          <cell r="H44" t="str">
            <v>COLLEGE HOMME</v>
          </cell>
          <cell r="I44" t="str">
            <v>COLLEGE</v>
          </cell>
          <cell r="J44" t="str">
            <v>AREAREA</v>
          </cell>
          <cell r="M44">
            <v>7</v>
          </cell>
          <cell r="O44">
            <v>41</v>
          </cell>
          <cell r="Q44">
            <v>7</v>
          </cell>
        </row>
        <row r="45">
          <cell r="B45">
            <v>723</v>
          </cell>
          <cell r="C45">
            <v>5.6435185185185158E-2</v>
          </cell>
          <cell r="H45" t="str">
            <v>LYCEE MIXTE</v>
          </cell>
          <cell r="I45" t="str">
            <v>LYCEE</v>
          </cell>
          <cell r="J45" t="str">
            <v>AREAREA</v>
          </cell>
          <cell r="M45">
            <v>3</v>
          </cell>
          <cell r="O45">
            <v>42</v>
          </cell>
          <cell r="Q45">
            <v>23</v>
          </cell>
        </row>
        <row r="46">
          <cell r="B46">
            <v>583</v>
          </cell>
          <cell r="C46">
            <v>5.7361111111111085E-2</v>
          </cell>
          <cell r="H46" t="str">
            <v>AREAREA HOMME</v>
          </cell>
          <cell r="I46" t="str">
            <v>AREAREA</v>
          </cell>
          <cell r="J46" t="str">
            <v>AREAREA</v>
          </cell>
          <cell r="M46">
            <v>12</v>
          </cell>
          <cell r="O46">
            <v>43</v>
          </cell>
          <cell r="Q46">
            <v>13</v>
          </cell>
        </row>
        <row r="47">
          <cell r="B47">
            <v>590</v>
          </cell>
          <cell r="C47">
            <v>5.7465277777777754E-2</v>
          </cell>
          <cell r="H47" t="str">
            <v>AREAREA HOMME</v>
          </cell>
          <cell r="I47" t="str">
            <v>AREAREA</v>
          </cell>
          <cell r="J47" t="str">
            <v>AREAREA</v>
          </cell>
          <cell r="M47">
            <v>13</v>
          </cell>
          <cell r="O47">
            <v>44</v>
          </cell>
          <cell r="Q47">
            <v>14</v>
          </cell>
        </row>
        <row r="48">
          <cell r="B48">
            <v>560</v>
          </cell>
          <cell r="C48">
            <v>5.8124999999999982E-2</v>
          </cell>
          <cell r="H48" t="str">
            <v>AREAREA MIXTE</v>
          </cell>
          <cell r="I48" t="str">
            <v>AREAREA</v>
          </cell>
          <cell r="J48" t="str">
            <v>AREAREA</v>
          </cell>
          <cell r="M48">
            <v>2</v>
          </cell>
          <cell r="O48">
            <v>45</v>
          </cell>
          <cell r="Q48">
            <v>15</v>
          </cell>
        </row>
        <row r="49">
          <cell r="B49">
            <v>738</v>
          </cell>
          <cell r="C49">
            <v>5.8148148148148129E-2</v>
          </cell>
          <cell r="H49" t="str">
            <v>LYCEE HOMME</v>
          </cell>
          <cell r="I49" t="str">
            <v>LYCEE</v>
          </cell>
          <cell r="J49" t="str">
            <v>AREAREA</v>
          </cell>
          <cell r="M49">
            <v>21</v>
          </cell>
          <cell r="O49">
            <v>46</v>
          </cell>
          <cell r="Q49">
            <v>24</v>
          </cell>
        </row>
        <row r="50">
          <cell r="B50">
            <v>521</v>
          </cell>
          <cell r="C50">
            <v>5.8194444444444424E-2</v>
          </cell>
          <cell r="H50" t="str">
            <v>AREAREA HOMME</v>
          </cell>
          <cell r="I50" t="str">
            <v>AREAREA</v>
          </cell>
          <cell r="J50" t="str">
            <v>AREAREA</v>
          </cell>
          <cell r="M50">
            <v>14</v>
          </cell>
          <cell r="O50">
            <v>47</v>
          </cell>
          <cell r="Q50">
            <v>16</v>
          </cell>
        </row>
        <row r="51">
          <cell r="B51">
            <v>743</v>
          </cell>
          <cell r="C51">
            <v>5.8298611111111079E-2</v>
          </cell>
          <cell r="H51" t="str">
            <v>LYCEE MIXTE</v>
          </cell>
          <cell r="I51" t="str">
            <v>LYCEE</v>
          </cell>
          <cell r="J51" t="str">
            <v>AREAREA</v>
          </cell>
          <cell r="M51">
            <v>4</v>
          </cell>
          <cell r="O51">
            <v>48</v>
          </cell>
          <cell r="Q51">
            <v>25</v>
          </cell>
        </row>
        <row r="52">
          <cell r="B52">
            <v>413</v>
          </cell>
          <cell r="C52">
            <v>5.832175925925924E-2</v>
          </cell>
          <cell r="H52" t="str">
            <v>AREAREA MIXTE</v>
          </cell>
          <cell r="I52" t="str">
            <v>AREAREA</v>
          </cell>
          <cell r="J52" t="str">
            <v>AREAREA</v>
          </cell>
          <cell r="M52">
            <v>3</v>
          </cell>
          <cell r="O52">
            <v>49</v>
          </cell>
          <cell r="Q52">
            <v>17</v>
          </cell>
        </row>
        <row r="53">
          <cell r="B53">
            <v>670</v>
          </cell>
          <cell r="C53">
            <v>5.8483796296296284E-2</v>
          </cell>
          <cell r="H53" t="str">
            <v>COLLEGE HOMME</v>
          </cell>
          <cell r="I53" t="str">
            <v>COLLEGE</v>
          </cell>
          <cell r="J53" t="str">
            <v>AREAREA</v>
          </cell>
          <cell r="M53">
            <v>8</v>
          </cell>
          <cell r="O53">
            <v>50</v>
          </cell>
          <cell r="Q53">
            <v>8</v>
          </cell>
        </row>
        <row r="54">
          <cell r="B54">
            <v>714</v>
          </cell>
          <cell r="C54">
            <v>5.8796296296296277E-2</v>
          </cell>
          <cell r="H54" t="str">
            <v>LYCEE HOMME</v>
          </cell>
          <cell r="I54" t="str">
            <v>LYCEE</v>
          </cell>
          <cell r="J54" t="str">
            <v>AREAREA</v>
          </cell>
          <cell r="M54">
            <v>22</v>
          </cell>
          <cell r="O54">
            <v>51</v>
          </cell>
          <cell r="Q54">
            <v>26</v>
          </cell>
        </row>
        <row r="55">
          <cell r="B55">
            <v>725</v>
          </cell>
          <cell r="C55">
            <v>5.8958333333333307E-2</v>
          </cell>
          <cell r="H55" t="str">
            <v>LYCEE MIXTE</v>
          </cell>
          <cell r="I55" t="str">
            <v>LYCEE</v>
          </cell>
          <cell r="J55" t="str">
            <v>AREAREA</v>
          </cell>
          <cell r="M55">
            <v>5</v>
          </cell>
          <cell r="O55">
            <v>52</v>
          </cell>
          <cell r="Q55">
            <v>27</v>
          </cell>
        </row>
        <row r="56">
          <cell r="B56">
            <v>428</v>
          </cell>
          <cell r="C56">
            <v>5.9432870370370358E-2</v>
          </cell>
          <cell r="H56" t="str">
            <v>AREAREA MIXTE</v>
          </cell>
          <cell r="I56" t="str">
            <v>AREAREA</v>
          </cell>
          <cell r="J56" t="str">
            <v>AREAREA</v>
          </cell>
          <cell r="M56">
            <v>4</v>
          </cell>
          <cell r="O56">
            <v>53</v>
          </cell>
          <cell r="Q56">
            <v>18</v>
          </cell>
        </row>
        <row r="57">
          <cell r="B57">
            <v>690</v>
          </cell>
          <cell r="C57">
            <v>5.9849537037037007E-2</v>
          </cell>
          <cell r="H57" t="str">
            <v>COLLEGE HOMME</v>
          </cell>
          <cell r="I57" t="str">
            <v>COLLEGE</v>
          </cell>
          <cell r="J57" t="str">
            <v>AREAREA</v>
          </cell>
          <cell r="M57">
            <v>9</v>
          </cell>
          <cell r="O57">
            <v>54</v>
          </cell>
          <cell r="Q57">
            <v>9</v>
          </cell>
        </row>
        <row r="58">
          <cell r="B58">
            <v>489</v>
          </cell>
          <cell r="C58">
            <v>6.0104166666666639E-2</v>
          </cell>
          <cell r="H58" t="str">
            <v>AREAREA FEMME</v>
          </cell>
          <cell r="I58" t="str">
            <v>AREAREA</v>
          </cell>
          <cell r="J58" t="str">
            <v>AREAREA</v>
          </cell>
          <cell r="M58">
            <v>1</v>
          </cell>
          <cell r="O58">
            <v>55</v>
          </cell>
          <cell r="Q58">
            <v>19</v>
          </cell>
        </row>
        <row r="59">
          <cell r="B59">
            <v>747</v>
          </cell>
          <cell r="C59">
            <v>6.0150462962962947E-2</v>
          </cell>
          <cell r="H59" t="str">
            <v>LYCEE HOMME</v>
          </cell>
          <cell r="I59" t="str">
            <v>LYCEE</v>
          </cell>
          <cell r="J59" t="str">
            <v>AREAREA</v>
          </cell>
          <cell r="M59">
            <v>23</v>
          </cell>
          <cell r="O59">
            <v>56</v>
          </cell>
          <cell r="Q59">
            <v>28</v>
          </cell>
        </row>
        <row r="60">
          <cell r="B60">
            <v>511</v>
          </cell>
          <cell r="C60">
            <v>6.074074074074072E-2</v>
          </cell>
          <cell r="H60" t="str">
            <v>AREAREA HOMME</v>
          </cell>
          <cell r="I60" t="str">
            <v>AREAREA</v>
          </cell>
          <cell r="J60" t="str">
            <v>AREAREA</v>
          </cell>
          <cell r="M60">
            <v>15</v>
          </cell>
          <cell r="O60">
            <v>57</v>
          </cell>
          <cell r="Q60">
            <v>20</v>
          </cell>
        </row>
        <row r="61">
          <cell r="B61">
            <v>678</v>
          </cell>
          <cell r="C61">
            <v>6.0775462962962934E-2</v>
          </cell>
          <cell r="H61" t="str">
            <v>COLLEGE HOMME</v>
          </cell>
          <cell r="I61" t="str">
            <v>COLLEGE</v>
          </cell>
          <cell r="J61" t="str">
            <v>AREAREA</v>
          </cell>
          <cell r="M61">
            <v>10</v>
          </cell>
          <cell r="O61">
            <v>58</v>
          </cell>
          <cell r="Q61">
            <v>10</v>
          </cell>
        </row>
        <row r="62">
          <cell r="B62">
            <v>404</v>
          </cell>
          <cell r="C62">
            <v>6.0868055555555522E-2</v>
          </cell>
          <cell r="H62" t="str">
            <v>AREAREA HOMME</v>
          </cell>
          <cell r="I62" t="str">
            <v>AREAREA</v>
          </cell>
          <cell r="J62" t="str">
            <v>AREAREA</v>
          </cell>
          <cell r="M62">
            <v>16</v>
          </cell>
          <cell r="O62">
            <v>59</v>
          </cell>
          <cell r="Q62">
            <v>21</v>
          </cell>
        </row>
        <row r="63">
          <cell r="B63">
            <v>730</v>
          </cell>
          <cell r="C63">
            <v>6.1087962962962941E-2</v>
          </cell>
          <cell r="H63" t="str">
            <v>LYCEE MIXTE</v>
          </cell>
          <cell r="I63" t="str">
            <v>LYCEE</v>
          </cell>
          <cell r="J63" t="str">
            <v>AREAREA</v>
          </cell>
          <cell r="M63">
            <v>6</v>
          </cell>
          <cell r="O63">
            <v>60</v>
          </cell>
          <cell r="Q63">
            <v>29</v>
          </cell>
        </row>
        <row r="64">
          <cell r="B64">
            <v>772</v>
          </cell>
          <cell r="C64">
            <v>6.1099537037037008E-2</v>
          </cell>
          <cell r="H64" t="str">
            <v>LYCEE HOMME</v>
          </cell>
          <cell r="I64" t="str">
            <v>LYCEE</v>
          </cell>
          <cell r="J64" t="str">
            <v>AREAREA</v>
          </cell>
          <cell r="M64">
            <v>24</v>
          </cell>
          <cell r="O64">
            <v>61</v>
          </cell>
          <cell r="Q64">
            <v>30</v>
          </cell>
        </row>
        <row r="65">
          <cell r="B65">
            <v>668</v>
          </cell>
          <cell r="C65">
            <v>6.1655092592592567E-2</v>
          </cell>
          <cell r="H65" t="str">
            <v>COLLEGE HOMME</v>
          </cell>
          <cell r="I65" t="str">
            <v>COLLEGE</v>
          </cell>
          <cell r="J65" t="str">
            <v>AREAREA</v>
          </cell>
          <cell r="M65">
            <v>11</v>
          </cell>
          <cell r="O65">
            <v>62</v>
          </cell>
          <cell r="Q65">
            <v>11</v>
          </cell>
        </row>
        <row r="66">
          <cell r="B66">
            <v>577</v>
          </cell>
          <cell r="C66">
            <v>6.1874999999999972E-2</v>
          </cell>
          <cell r="H66" t="str">
            <v>AREAREA HOMME</v>
          </cell>
          <cell r="I66" t="str">
            <v>AREAREA</v>
          </cell>
          <cell r="J66" t="str">
            <v>AREAREA</v>
          </cell>
          <cell r="M66">
            <v>17</v>
          </cell>
          <cell r="O66">
            <v>63</v>
          </cell>
          <cell r="Q66">
            <v>22</v>
          </cell>
        </row>
        <row r="67">
          <cell r="B67">
            <v>685</v>
          </cell>
          <cell r="C67">
            <v>6.2789351851851818E-2</v>
          </cell>
          <cell r="H67" t="str">
            <v>COLLEGE HOMME</v>
          </cell>
          <cell r="I67" t="str">
            <v>COLLEGE</v>
          </cell>
          <cell r="J67" t="str">
            <v>AREAREA</v>
          </cell>
          <cell r="M67">
            <v>12</v>
          </cell>
          <cell r="O67">
            <v>64</v>
          </cell>
          <cell r="Q67">
            <v>12</v>
          </cell>
        </row>
        <row r="68">
          <cell r="B68">
            <v>659</v>
          </cell>
          <cell r="C68">
            <v>6.2824074074074046E-2</v>
          </cell>
          <cell r="H68" t="str">
            <v>COLLEGE HOMME</v>
          </cell>
          <cell r="I68" t="str">
            <v>COLLEGE</v>
          </cell>
          <cell r="J68" t="str">
            <v>AREAREA</v>
          </cell>
          <cell r="M68">
            <v>13</v>
          </cell>
          <cell r="O68">
            <v>65</v>
          </cell>
          <cell r="Q68">
            <v>13</v>
          </cell>
        </row>
        <row r="69">
          <cell r="B69">
            <v>677</v>
          </cell>
          <cell r="C69">
            <v>6.3564814814814796E-2</v>
          </cell>
          <cell r="H69" t="str">
            <v>COLLEGE HOMME</v>
          </cell>
          <cell r="I69" t="str">
            <v>COLLEGE</v>
          </cell>
          <cell r="J69" t="str">
            <v>AREAREA</v>
          </cell>
          <cell r="M69">
            <v>14</v>
          </cell>
          <cell r="O69">
            <v>66</v>
          </cell>
          <cell r="Q69">
            <v>14</v>
          </cell>
        </row>
        <row r="70">
          <cell r="B70">
            <v>752</v>
          </cell>
          <cell r="C70">
            <v>6.3946759259259231E-2</v>
          </cell>
          <cell r="H70" t="str">
            <v>LYCEE MIXTE</v>
          </cell>
          <cell r="I70" t="str">
            <v>LYCEE</v>
          </cell>
          <cell r="J70" t="str">
            <v>AREAREA</v>
          </cell>
          <cell r="M70">
            <v>7</v>
          </cell>
          <cell r="O70">
            <v>67</v>
          </cell>
          <cell r="Q70">
            <v>31</v>
          </cell>
        </row>
        <row r="71">
          <cell r="B71">
            <v>759</v>
          </cell>
          <cell r="C71">
            <v>6.4016203703703686E-2</v>
          </cell>
          <cell r="H71" t="str">
            <v>LYCEE HOMME</v>
          </cell>
          <cell r="I71" t="str">
            <v>LYCEE</v>
          </cell>
          <cell r="J71" t="str">
            <v>AREAREA</v>
          </cell>
          <cell r="M71">
            <v>25</v>
          </cell>
          <cell r="O71">
            <v>68</v>
          </cell>
          <cell r="Q71">
            <v>32</v>
          </cell>
        </row>
        <row r="72">
          <cell r="B72">
            <v>584</v>
          </cell>
          <cell r="C72">
            <v>6.4594907407407379E-2</v>
          </cell>
          <cell r="H72" t="str">
            <v>AREAREA HOMME</v>
          </cell>
          <cell r="I72" t="str">
            <v>AREAREA</v>
          </cell>
          <cell r="J72" t="str">
            <v>AREAREA</v>
          </cell>
          <cell r="M72">
            <v>18</v>
          </cell>
          <cell r="O72">
            <v>69</v>
          </cell>
          <cell r="Q72">
            <v>23</v>
          </cell>
        </row>
        <row r="73">
          <cell r="B73">
            <v>702</v>
          </cell>
          <cell r="C73">
            <v>6.4606481481481459E-2</v>
          </cell>
          <cell r="H73" t="str">
            <v>LYCEE HOMME</v>
          </cell>
          <cell r="I73" t="str">
            <v>LYCEE</v>
          </cell>
          <cell r="J73" t="str">
            <v>AREAREA</v>
          </cell>
          <cell r="M73">
            <v>26</v>
          </cell>
          <cell r="O73">
            <v>70</v>
          </cell>
          <cell r="Q73">
            <v>33</v>
          </cell>
        </row>
        <row r="74">
          <cell r="B74">
            <v>588</v>
          </cell>
          <cell r="C74">
            <v>6.461805555555554E-2</v>
          </cell>
          <cell r="H74" t="str">
            <v>AREAREA HOMME</v>
          </cell>
          <cell r="I74" t="str">
            <v>AREAREA</v>
          </cell>
          <cell r="J74" t="str">
            <v>AREAREA</v>
          </cell>
          <cell r="M74">
            <v>19</v>
          </cell>
          <cell r="O74">
            <v>71</v>
          </cell>
          <cell r="Q74">
            <v>24</v>
          </cell>
        </row>
        <row r="75">
          <cell r="B75">
            <v>469</v>
          </cell>
          <cell r="C75">
            <v>6.4780092592592556E-2</v>
          </cell>
          <cell r="H75" t="str">
            <v>AREAREA FEMME</v>
          </cell>
          <cell r="I75" t="str">
            <v>AREAREA</v>
          </cell>
          <cell r="J75" t="str">
            <v>AREAREA</v>
          </cell>
          <cell r="M75">
            <v>2</v>
          </cell>
          <cell r="O75">
            <v>72</v>
          </cell>
          <cell r="Q75">
            <v>25</v>
          </cell>
        </row>
        <row r="76">
          <cell r="B76">
            <v>541</v>
          </cell>
          <cell r="C76">
            <v>6.5046296296296269E-2</v>
          </cell>
          <cell r="H76" t="str">
            <v>AREAREA HOMME</v>
          </cell>
          <cell r="I76" t="str">
            <v>AREAREA</v>
          </cell>
          <cell r="J76" t="str">
            <v>AREAREA</v>
          </cell>
          <cell r="M76">
            <v>20</v>
          </cell>
          <cell r="O76">
            <v>73</v>
          </cell>
          <cell r="Q76">
            <v>26</v>
          </cell>
        </row>
        <row r="77">
          <cell r="B77">
            <v>751</v>
          </cell>
          <cell r="C77">
            <v>6.5486111111111078E-2</v>
          </cell>
          <cell r="H77" t="str">
            <v>LYCEE MIXTE</v>
          </cell>
          <cell r="I77" t="str">
            <v>LYCEE</v>
          </cell>
          <cell r="J77" t="str">
            <v>AREAREA</v>
          </cell>
          <cell r="M77">
            <v>8</v>
          </cell>
          <cell r="O77">
            <v>74</v>
          </cell>
          <cell r="Q77">
            <v>34</v>
          </cell>
        </row>
        <row r="78">
          <cell r="B78">
            <v>667</v>
          </cell>
          <cell r="C78">
            <v>6.613425925925924E-2</v>
          </cell>
          <cell r="H78" t="str">
            <v>COLLEGE HOMME</v>
          </cell>
          <cell r="I78" t="str">
            <v>COLLEGE</v>
          </cell>
          <cell r="J78" t="str">
            <v>AREAREA</v>
          </cell>
          <cell r="M78">
            <v>15</v>
          </cell>
          <cell r="O78">
            <v>75</v>
          </cell>
          <cell r="Q78">
            <v>15</v>
          </cell>
        </row>
        <row r="79">
          <cell r="B79">
            <v>568</v>
          </cell>
          <cell r="C79">
            <v>6.6261574074074056E-2</v>
          </cell>
          <cell r="H79" t="str">
            <v>AREAREA MIXTE</v>
          </cell>
          <cell r="I79" t="str">
            <v>AREAREA</v>
          </cell>
          <cell r="J79" t="str">
            <v>AREAREA</v>
          </cell>
          <cell r="M79">
            <v>5</v>
          </cell>
          <cell r="O79">
            <v>76</v>
          </cell>
          <cell r="Q79">
            <v>27</v>
          </cell>
        </row>
        <row r="80">
          <cell r="B80">
            <v>686</v>
          </cell>
          <cell r="C80">
            <v>6.690972222222219E-2</v>
          </cell>
          <cell r="H80" t="str">
            <v>COLLEGE FEMME</v>
          </cell>
          <cell r="I80" t="str">
            <v>COLLEGE</v>
          </cell>
          <cell r="J80" t="str">
            <v>AREAREA</v>
          </cell>
          <cell r="M80">
            <v>1</v>
          </cell>
          <cell r="O80">
            <v>77</v>
          </cell>
          <cell r="Q80">
            <v>16</v>
          </cell>
        </row>
        <row r="81">
          <cell r="B81">
            <v>746</v>
          </cell>
          <cell r="C81">
            <v>6.7094907407407381E-2</v>
          </cell>
          <cell r="H81" t="str">
            <v>LYCEE HOMME</v>
          </cell>
          <cell r="I81" t="str">
            <v>LYCEE</v>
          </cell>
          <cell r="J81" t="str">
            <v>AREAREA</v>
          </cell>
          <cell r="M81">
            <v>27</v>
          </cell>
          <cell r="O81">
            <v>78</v>
          </cell>
          <cell r="Q81">
            <v>35</v>
          </cell>
        </row>
        <row r="82">
          <cell r="B82">
            <v>656</v>
          </cell>
          <cell r="C82">
            <v>6.7557870370370351E-2</v>
          </cell>
          <cell r="H82" t="str">
            <v>COLLEGE HOMME</v>
          </cell>
          <cell r="I82" t="str">
            <v>COLLEGE</v>
          </cell>
          <cell r="J82" t="str">
            <v>AREAREA</v>
          </cell>
          <cell r="M82">
            <v>16</v>
          </cell>
          <cell r="O82">
            <v>79</v>
          </cell>
          <cell r="Q82">
            <v>17</v>
          </cell>
        </row>
        <row r="83">
          <cell r="B83">
            <v>423</v>
          </cell>
          <cell r="C83">
            <v>6.7685185185185168E-2</v>
          </cell>
          <cell r="H83" t="str">
            <v>AREAREA HOMME</v>
          </cell>
          <cell r="I83" t="str">
            <v>AREAREA</v>
          </cell>
          <cell r="J83" t="str">
            <v>AREAREA</v>
          </cell>
          <cell r="M83">
            <v>21</v>
          </cell>
          <cell r="O83">
            <v>80</v>
          </cell>
          <cell r="Q83">
            <v>28</v>
          </cell>
        </row>
        <row r="84">
          <cell r="B84">
            <v>567</v>
          </cell>
          <cell r="C84">
            <v>6.7916666666666639E-2</v>
          </cell>
          <cell r="H84" t="str">
            <v>AREAREA HOMME</v>
          </cell>
          <cell r="I84" t="str">
            <v>AREAREA</v>
          </cell>
          <cell r="J84" t="str">
            <v>AREAREA</v>
          </cell>
          <cell r="M84">
            <v>22</v>
          </cell>
          <cell r="O84">
            <v>81</v>
          </cell>
          <cell r="Q84">
            <v>29</v>
          </cell>
        </row>
        <row r="85">
          <cell r="B85">
            <v>589</v>
          </cell>
          <cell r="C85">
            <v>6.79398148148148E-2</v>
          </cell>
          <cell r="H85" t="str">
            <v>AREAREA HOMME</v>
          </cell>
          <cell r="I85" t="str">
            <v>AREAREA</v>
          </cell>
          <cell r="J85" t="str">
            <v>AREAREA</v>
          </cell>
          <cell r="M85">
            <v>23</v>
          </cell>
          <cell r="O85">
            <v>82</v>
          </cell>
          <cell r="Q85">
            <v>30</v>
          </cell>
        </row>
        <row r="86">
          <cell r="B86">
            <v>664</v>
          </cell>
          <cell r="C86">
            <v>6.7997685185185161E-2</v>
          </cell>
          <cell r="H86" t="str">
            <v>COLLEGE FEMME</v>
          </cell>
          <cell r="I86" t="str">
            <v>COLLEGE</v>
          </cell>
          <cell r="J86" t="str">
            <v>AREAREA</v>
          </cell>
          <cell r="M86">
            <v>2</v>
          </cell>
          <cell r="O86">
            <v>83</v>
          </cell>
          <cell r="Q86">
            <v>18</v>
          </cell>
        </row>
        <row r="87">
          <cell r="B87">
            <v>447</v>
          </cell>
          <cell r="C87">
            <v>6.8032407407407389E-2</v>
          </cell>
          <cell r="H87" t="str">
            <v>AREAREA FEMME</v>
          </cell>
          <cell r="I87" t="str">
            <v>AREAREA</v>
          </cell>
          <cell r="J87" t="str">
            <v>AREAREA</v>
          </cell>
          <cell r="M87">
            <v>3</v>
          </cell>
          <cell r="O87">
            <v>84</v>
          </cell>
          <cell r="Q87">
            <v>31</v>
          </cell>
        </row>
        <row r="88">
          <cell r="B88">
            <v>771</v>
          </cell>
          <cell r="C88">
            <v>6.8043981481481455E-2</v>
          </cell>
          <cell r="H88" t="str">
            <v>LYCEE MIXTE</v>
          </cell>
          <cell r="I88" t="str">
            <v>LYCEE</v>
          </cell>
          <cell r="J88" t="str">
            <v>AREAREA</v>
          </cell>
          <cell r="M88">
            <v>9</v>
          </cell>
          <cell r="O88">
            <v>85</v>
          </cell>
          <cell r="Q88">
            <v>36</v>
          </cell>
        </row>
        <row r="89">
          <cell r="B89">
            <v>689</v>
          </cell>
          <cell r="C89">
            <v>6.8206018518518485E-2</v>
          </cell>
          <cell r="H89" t="str">
            <v>COLLEGE MIXTE</v>
          </cell>
          <cell r="I89" t="str">
            <v>COLLEGE</v>
          </cell>
          <cell r="J89" t="str">
            <v>AREAREA</v>
          </cell>
          <cell r="M89">
            <v>1</v>
          </cell>
          <cell r="O89">
            <v>86</v>
          </cell>
          <cell r="Q89">
            <v>19</v>
          </cell>
        </row>
        <row r="90">
          <cell r="B90">
            <v>655</v>
          </cell>
          <cell r="C90">
            <v>6.8472222222222198E-2</v>
          </cell>
          <cell r="H90" t="str">
            <v>COLLEGE HOMME</v>
          </cell>
          <cell r="I90" t="str">
            <v>COLLEGE</v>
          </cell>
          <cell r="J90" t="str">
            <v>AREAREA</v>
          </cell>
          <cell r="M90">
            <v>17</v>
          </cell>
          <cell r="O90">
            <v>87</v>
          </cell>
          <cell r="Q90">
            <v>20</v>
          </cell>
        </row>
        <row r="91">
          <cell r="B91">
            <v>573</v>
          </cell>
          <cell r="C91">
            <v>6.9062499999999971E-2</v>
          </cell>
          <cell r="H91" t="str">
            <v>AREAREA HOMME</v>
          </cell>
          <cell r="I91" t="str">
            <v>AREAREA</v>
          </cell>
          <cell r="J91" t="str">
            <v>AREAREA</v>
          </cell>
          <cell r="M91">
            <v>24</v>
          </cell>
          <cell r="O91">
            <v>88</v>
          </cell>
          <cell r="Q91">
            <v>32</v>
          </cell>
        </row>
        <row r="92">
          <cell r="B92">
            <v>575</v>
          </cell>
          <cell r="C92">
            <v>6.9236111111111096E-2</v>
          </cell>
          <cell r="H92" t="str">
            <v>AREAREA FEMME</v>
          </cell>
          <cell r="I92" t="str">
            <v>AREAREA</v>
          </cell>
          <cell r="J92" t="str">
            <v>AREAREA</v>
          </cell>
          <cell r="M92">
            <v>4</v>
          </cell>
          <cell r="O92">
            <v>89</v>
          </cell>
          <cell r="Q92">
            <v>33</v>
          </cell>
        </row>
        <row r="93">
          <cell r="B93">
            <v>766</v>
          </cell>
          <cell r="C93">
            <v>6.9374999999999978E-2</v>
          </cell>
          <cell r="H93" t="str">
            <v>LYCEE MIXTE</v>
          </cell>
          <cell r="I93" t="str">
            <v>LYCEE</v>
          </cell>
          <cell r="J93" t="str">
            <v>AREAREA</v>
          </cell>
          <cell r="M93">
            <v>10</v>
          </cell>
          <cell r="O93">
            <v>90</v>
          </cell>
          <cell r="Q93">
            <v>37</v>
          </cell>
        </row>
        <row r="94">
          <cell r="B94">
            <v>531</v>
          </cell>
          <cell r="C94">
            <v>6.9398148148148112E-2</v>
          </cell>
          <cell r="H94" t="str">
            <v>AREAREA MIXTE</v>
          </cell>
          <cell r="I94" t="str">
            <v>AREAREA</v>
          </cell>
          <cell r="J94" t="str">
            <v>AREAREA</v>
          </cell>
          <cell r="M94">
            <v>6</v>
          </cell>
          <cell r="O94">
            <v>91</v>
          </cell>
          <cell r="Q94">
            <v>34</v>
          </cell>
        </row>
        <row r="95">
          <cell r="B95">
            <v>674</v>
          </cell>
          <cell r="C95">
            <v>6.9664351851851825E-2</v>
          </cell>
          <cell r="H95" t="str">
            <v>COLLEGE FEMME</v>
          </cell>
          <cell r="I95" t="str">
            <v>COLLEGE</v>
          </cell>
          <cell r="J95" t="str">
            <v>AREAREA</v>
          </cell>
          <cell r="M95">
            <v>3</v>
          </cell>
          <cell r="O95">
            <v>92</v>
          </cell>
          <cell r="Q95">
            <v>21</v>
          </cell>
        </row>
        <row r="96">
          <cell r="B96">
            <v>707</v>
          </cell>
          <cell r="C96">
            <v>6.974537037037036E-2</v>
          </cell>
          <cell r="H96" t="str">
            <v>LYCEE HOMME</v>
          </cell>
          <cell r="I96" t="str">
            <v>LYCEE</v>
          </cell>
          <cell r="J96" t="str">
            <v>AREAREA</v>
          </cell>
          <cell r="M96">
            <v>28</v>
          </cell>
          <cell r="O96">
            <v>93</v>
          </cell>
          <cell r="Q96">
            <v>38</v>
          </cell>
        </row>
        <row r="97">
          <cell r="B97">
            <v>704</v>
          </cell>
          <cell r="C97">
            <v>6.9814814814814788E-2</v>
          </cell>
          <cell r="H97" t="str">
            <v>LYCEE HOMME</v>
          </cell>
          <cell r="I97" t="str">
            <v>LYCEE</v>
          </cell>
          <cell r="J97" t="str">
            <v>AREAREA</v>
          </cell>
          <cell r="M97">
            <v>29</v>
          </cell>
          <cell r="O97">
            <v>94</v>
          </cell>
          <cell r="Q97">
            <v>39</v>
          </cell>
        </row>
        <row r="98">
          <cell r="B98">
            <v>720</v>
          </cell>
          <cell r="C98">
            <v>6.9884259259259229E-2</v>
          </cell>
          <cell r="H98" t="str">
            <v>LYCEE MIXTE</v>
          </cell>
          <cell r="I98" t="str">
            <v>LYCEE</v>
          </cell>
          <cell r="J98" t="str">
            <v>AREAREA</v>
          </cell>
          <cell r="M98">
            <v>11</v>
          </cell>
          <cell r="O98">
            <v>95</v>
          </cell>
          <cell r="Q98">
            <v>40</v>
          </cell>
        </row>
        <row r="99">
          <cell r="B99">
            <v>654</v>
          </cell>
          <cell r="C99">
            <v>7.023148148148145E-2</v>
          </cell>
          <cell r="H99" t="str">
            <v>COLLEGE HOMME</v>
          </cell>
          <cell r="I99" t="str">
            <v>COLLEGE</v>
          </cell>
          <cell r="J99" t="str">
            <v>AREAREA</v>
          </cell>
          <cell r="M99">
            <v>18</v>
          </cell>
          <cell r="O99">
            <v>96</v>
          </cell>
          <cell r="Q99">
            <v>22</v>
          </cell>
        </row>
        <row r="100">
          <cell r="B100">
            <v>676</v>
          </cell>
          <cell r="C100">
            <v>7.0428240740740722E-2</v>
          </cell>
          <cell r="H100" t="str">
            <v>COLLEGE FEMME</v>
          </cell>
          <cell r="I100" t="str">
            <v>COLLEGE</v>
          </cell>
          <cell r="J100" t="str">
            <v>AREAREA</v>
          </cell>
          <cell r="M100">
            <v>4</v>
          </cell>
          <cell r="O100">
            <v>97</v>
          </cell>
          <cell r="Q100">
            <v>23</v>
          </cell>
        </row>
        <row r="101">
          <cell r="B101">
            <v>651</v>
          </cell>
          <cell r="C101">
            <v>7.0532407407407391E-2</v>
          </cell>
          <cell r="H101" t="str">
            <v>COLLEGE HOMME</v>
          </cell>
          <cell r="I101" t="str">
            <v>COLLEGE</v>
          </cell>
          <cell r="J101" t="str">
            <v>AREAREA</v>
          </cell>
          <cell r="M101">
            <v>19</v>
          </cell>
          <cell r="O101">
            <v>98</v>
          </cell>
          <cell r="Q101">
            <v>24</v>
          </cell>
        </row>
        <row r="102">
          <cell r="B102">
            <v>587</v>
          </cell>
          <cell r="C102">
            <v>7.1782407407407378E-2</v>
          </cell>
          <cell r="H102" t="str">
            <v>AREAREA FEMME</v>
          </cell>
          <cell r="I102" t="str">
            <v>AREAREA</v>
          </cell>
          <cell r="J102" t="str">
            <v>AREAREA</v>
          </cell>
          <cell r="M102">
            <v>5</v>
          </cell>
          <cell r="O102">
            <v>99</v>
          </cell>
          <cell r="Q102">
            <v>35</v>
          </cell>
        </row>
        <row r="103">
          <cell r="B103">
            <v>415</v>
          </cell>
          <cell r="C103">
            <v>7.2546296296296275E-2</v>
          </cell>
          <cell r="H103" t="str">
            <v>AREAREA HOMME</v>
          </cell>
          <cell r="I103" t="str">
            <v>AREAREA</v>
          </cell>
          <cell r="J103" t="str">
            <v>AREAREA</v>
          </cell>
          <cell r="M103">
            <v>25</v>
          </cell>
          <cell r="O103">
            <v>100</v>
          </cell>
          <cell r="Q103">
            <v>36</v>
          </cell>
        </row>
        <row r="104">
          <cell r="B104">
            <v>727</v>
          </cell>
          <cell r="C104">
            <v>7.2685185185185172E-2</v>
          </cell>
          <cell r="H104" t="str">
            <v>LYCEE MIXTE</v>
          </cell>
          <cell r="I104" t="str">
            <v>LYCEE</v>
          </cell>
          <cell r="J104" t="str">
            <v>AREAREA</v>
          </cell>
          <cell r="M104">
            <v>12</v>
          </cell>
          <cell r="O104">
            <v>101</v>
          </cell>
          <cell r="Q104">
            <v>41</v>
          </cell>
        </row>
        <row r="105">
          <cell r="B105">
            <v>691</v>
          </cell>
          <cell r="C105">
            <v>7.276620370370368E-2</v>
          </cell>
          <cell r="H105" t="str">
            <v>COLLEGE FEMME</v>
          </cell>
          <cell r="I105" t="str">
            <v>COLLEGE</v>
          </cell>
          <cell r="J105" t="str">
            <v>AREAREA</v>
          </cell>
          <cell r="M105">
            <v>5</v>
          </cell>
          <cell r="O105">
            <v>102</v>
          </cell>
          <cell r="Q105">
            <v>25</v>
          </cell>
        </row>
        <row r="106">
          <cell r="B106">
            <v>520</v>
          </cell>
          <cell r="C106">
            <v>7.3090277777777754E-2</v>
          </cell>
          <cell r="H106" t="str">
            <v>AREAREA HOMME</v>
          </cell>
          <cell r="I106" t="str">
            <v>AREAREA</v>
          </cell>
          <cell r="J106" t="str">
            <v>AREAREA</v>
          </cell>
          <cell r="M106">
            <v>26</v>
          </cell>
          <cell r="O106">
            <v>103</v>
          </cell>
          <cell r="Q106">
            <v>37</v>
          </cell>
        </row>
        <row r="107">
          <cell r="B107">
            <v>754</v>
          </cell>
          <cell r="C107">
            <v>7.321759259259257E-2</v>
          </cell>
          <cell r="H107" t="str">
            <v>LYCEE HOMME</v>
          </cell>
          <cell r="I107" t="str">
            <v>LYCEE</v>
          </cell>
          <cell r="J107" t="str">
            <v>AREAREA</v>
          </cell>
          <cell r="M107">
            <v>30</v>
          </cell>
          <cell r="O107">
            <v>104</v>
          </cell>
          <cell r="Q107">
            <v>42</v>
          </cell>
        </row>
        <row r="108">
          <cell r="B108">
            <v>442</v>
          </cell>
          <cell r="C108">
            <v>7.3333333333333306E-2</v>
          </cell>
          <cell r="H108" t="str">
            <v>AREAREA HOMME</v>
          </cell>
          <cell r="I108" t="str">
            <v>AREAREA</v>
          </cell>
          <cell r="J108" t="str">
            <v>AREAREA</v>
          </cell>
          <cell r="M108">
            <v>27</v>
          </cell>
          <cell r="O108">
            <v>105</v>
          </cell>
          <cell r="Q108">
            <v>38</v>
          </cell>
        </row>
        <row r="109">
          <cell r="B109">
            <v>586</v>
          </cell>
          <cell r="C109">
            <v>7.3796296296296263E-2</v>
          </cell>
          <cell r="H109" t="str">
            <v>AREAREA HOMME</v>
          </cell>
          <cell r="I109" t="str">
            <v>AREAREA</v>
          </cell>
          <cell r="J109" t="str">
            <v>AREAREA</v>
          </cell>
          <cell r="M109">
            <v>28</v>
          </cell>
          <cell r="O109">
            <v>106</v>
          </cell>
          <cell r="Q109">
            <v>39</v>
          </cell>
        </row>
        <row r="110">
          <cell r="B110">
            <v>687</v>
          </cell>
          <cell r="C110">
            <v>7.4224537037037019E-2</v>
          </cell>
          <cell r="H110" t="str">
            <v>COLLEGE FEMME</v>
          </cell>
          <cell r="I110" t="str">
            <v>COLLEGE</v>
          </cell>
          <cell r="J110" t="str">
            <v>AREAREA</v>
          </cell>
          <cell r="M110">
            <v>6</v>
          </cell>
          <cell r="O110">
            <v>107</v>
          </cell>
          <cell r="Q110">
            <v>26</v>
          </cell>
        </row>
        <row r="111">
          <cell r="B111">
            <v>748</v>
          </cell>
          <cell r="C111">
            <v>7.5162037037037013E-2</v>
          </cell>
          <cell r="H111" t="str">
            <v>LYCEE HOMME</v>
          </cell>
          <cell r="I111" t="str">
            <v>LYCEE</v>
          </cell>
          <cell r="J111" t="str">
            <v>AREAREA</v>
          </cell>
          <cell r="M111">
            <v>31</v>
          </cell>
          <cell r="O111">
            <v>108</v>
          </cell>
          <cell r="Q111">
            <v>43</v>
          </cell>
        </row>
        <row r="112">
          <cell r="B112">
            <v>708</v>
          </cell>
          <cell r="C112">
            <v>7.5428240740740726E-2</v>
          </cell>
          <cell r="H112" t="str">
            <v>LYCEE MIXTE</v>
          </cell>
          <cell r="I112" t="str">
            <v>LYCEE</v>
          </cell>
          <cell r="J112" t="str">
            <v>AREAREA</v>
          </cell>
          <cell r="M112">
            <v>13</v>
          </cell>
          <cell r="O112">
            <v>109</v>
          </cell>
          <cell r="Q112">
            <v>44</v>
          </cell>
        </row>
        <row r="113">
          <cell r="B113">
            <v>726</v>
          </cell>
          <cell r="C113">
            <v>7.5520833333333315E-2</v>
          </cell>
          <cell r="H113" t="str">
            <v>LYCEE HOMME</v>
          </cell>
          <cell r="I113" t="str">
            <v>LYCEE</v>
          </cell>
          <cell r="J113" t="str">
            <v>AREAREA</v>
          </cell>
          <cell r="M113">
            <v>32</v>
          </cell>
          <cell r="O113">
            <v>110</v>
          </cell>
          <cell r="Q113">
            <v>45</v>
          </cell>
        </row>
        <row r="114">
          <cell r="B114">
            <v>418</v>
          </cell>
          <cell r="C114">
            <v>7.5555555555555529E-2</v>
          </cell>
          <cell r="H114" t="str">
            <v>AREAREA FEMME</v>
          </cell>
          <cell r="I114" t="str">
            <v>AREAREA</v>
          </cell>
          <cell r="J114" t="str">
            <v>AREAREA</v>
          </cell>
          <cell r="M114">
            <v>6</v>
          </cell>
          <cell r="O114">
            <v>111</v>
          </cell>
          <cell r="Q114">
            <v>40</v>
          </cell>
        </row>
        <row r="115">
          <cell r="B115">
            <v>750</v>
          </cell>
          <cell r="C115">
            <v>7.5578703703703676E-2</v>
          </cell>
          <cell r="H115" t="str">
            <v>LYCEE HOMME</v>
          </cell>
          <cell r="I115" t="str">
            <v>LYCEE</v>
          </cell>
          <cell r="J115" t="str">
            <v>AREAREA</v>
          </cell>
          <cell r="M115">
            <v>33</v>
          </cell>
          <cell r="O115">
            <v>112</v>
          </cell>
          <cell r="Q115">
            <v>46</v>
          </cell>
        </row>
        <row r="116">
          <cell r="B116">
            <v>598</v>
          </cell>
          <cell r="C116">
            <v>7.5694444444444411E-2</v>
          </cell>
          <cell r="H116" t="str">
            <v>AREAREA HOMME</v>
          </cell>
          <cell r="I116" t="str">
            <v>AREAREA</v>
          </cell>
          <cell r="J116" t="str">
            <v>AREAREA</v>
          </cell>
          <cell r="M116">
            <v>29</v>
          </cell>
          <cell r="O116">
            <v>113</v>
          </cell>
          <cell r="Q116">
            <v>41</v>
          </cell>
        </row>
        <row r="117">
          <cell r="B117">
            <v>426</v>
          </cell>
          <cell r="C117">
            <v>7.5856481481481455E-2</v>
          </cell>
          <cell r="H117" t="str">
            <v>AREAREA FEMME</v>
          </cell>
          <cell r="I117" t="str">
            <v>AREAREA</v>
          </cell>
          <cell r="J117" t="str">
            <v>AREAREA</v>
          </cell>
          <cell r="M117">
            <v>7</v>
          </cell>
          <cell r="O117">
            <v>114</v>
          </cell>
          <cell r="Q117">
            <v>42</v>
          </cell>
        </row>
        <row r="118">
          <cell r="B118">
            <v>684</v>
          </cell>
          <cell r="C118">
            <v>7.6168981481481449E-2</v>
          </cell>
          <cell r="H118" t="str">
            <v>COLLEGE MIXTE</v>
          </cell>
          <cell r="I118" t="str">
            <v>COLLEGE</v>
          </cell>
          <cell r="J118" t="str">
            <v>AREAREA</v>
          </cell>
          <cell r="M118">
            <v>2</v>
          </cell>
          <cell r="O118">
            <v>115</v>
          </cell>
          <cell r="Q118">
            <v>27</v>
          </cell>
        </row>
        <row r="119">
          <cell r="B119">
            <v>440</v>
          </cell>
          <cell r="C119">
            <v>7.6724537037037008E-2</v>
          </cell>
          <cell r="H119" t="str">
            <v>AREAREA FEMME</v>
          </cell>
          <cell r="I119" t="str">
            <v>AREAREA</v>
          </cell>
          <cell r="J119" t="str">
            <v>AREAREA</v>
          </cell>
          <cell r="M119">
            <v>8</v>
          </cell>
          <cell r="O119">
            <v>116</v>
          </cell>
          <cell r="Q119">
            <v>43</v>
          </cell>
        </row>
        <row r="120">
          <cell r="B120">
            <v>712</v>
          </cell>
          <cell r="C120">
            <v>7.6747685185185155E-2</v>
          </cell>
          <cell r="H120" t="str">
            <v>LYCEE HOMME</v>
          </cell>
          <cell r="I120" t="str">
            <v>LYCEE</v>
          </cell>
          <cell r="J120" t="str">
            <v>AREAREA</v>
          </cell>
          <cell r="M120">
            <v>34</v>
          </cell>
          <cell r="O120">
            <v>117</v>
          </cell>
          <cell r="Q120">
            <v>47</v>
          </cell>
        </row>
        <row r="121">
          <cell r="B121">
            <v>487</v>
          </cell>
          <cell r="C121">
            <v>7.7129629629629604E-2</v>
          </cell>
          <cell r="H121" t="str">
            <v>AREAREA MIXTE</v>
          </cell>
          <cell r="I121" t="str">
            <v>AREAREA</v>
          </cell>
          <cell r="J121" t="str">
            <v>AREAREA</v>
          </cell>
          <cell r="M121">
            <v>7</v>
          </cell>
          <cell r="O121">
            <v>118</v>
          </cell>
          <cell r="Q121">
            <v>44</v>
          </cell>
        </row>
        <row r="122">
          <cell r="B122">
            <v>699</v>
          </cell>
          <cell r="C122">
            <v>7.7314814814814795E-2</v>
          </cell>
          <cell r="H122" t="str">
            <v>LYCEE MIXTE</v>
          </cell>
          <cell r="I122" t="str">
            <v>LYCEE</v>
          </cell>
          <cell r="J122" t="str">
            <v>AREAREA</v>
          </cell>
          <cell r="M122">
            <v>14</v>
          </cell>
          <cell r="O122">
            <v>119</v>
          </cell>
          <cell r="Q122">
            <v>48</v>
          </cell>
        </row>
        <row r="123">
          <cell r="B123">
            <v>528</v>
          </cell>
          <cell r="C123">
            <v>7.7847222222222193E-2</v>
          </cell>
          <cell r="H123" t="str">
            <v>AREAREA HOMME</v>
          </cell>
          <cell r="I123" t="str">
            <v>AREAREA</v>
          </cell>
          <cell r="J123" t="str">
            <v>AREAREA</v>
          </cell>
          <cell r="M123">
            <v>30</v>
          </cell>
          <cell r="O123">
            <v>120</v>
          </cell>
          <cell r="Q123">
            <v>45</v>
          </cell>
        </row>
        <row r="124">
          <cell r="B124">
            <v>498</v>
          </cell>
          <cell r="C124">
            <v>7.8124999999999986E-2</v>
          </cell>
          <cell r="H124" t="str">
            <v>AREAREA FEMME</v>
          </cell>
          <cell r="I124" t="str">
            <v>AREAREA</v>
          </cell>
          <cell r="J124" t="str">
            <v>AREAREA</v>
          </cell>
          <cell r="M124">
            <v>9</v>
          </cell>
          <cell r="O124">
            <v>121</v>
          </cell>
          <cell r="Q124">
            <v>46</v>
          </cell>
        </row>
        <row r="125">
          <cell r="B125">
            <v>462</v>
          </cell>
          <cell r="C125">
            <v>7.8206018518518494E-2</v>
          </cell>
          <cell r="H125" t="str">
            <v>AREAREA HOMME</v>
          </cell>
          <cell r="I125" t="str">
            <v>AREAREA</v>
          </cell>
          <cell r="J125" t="str">
            <v>AREAREA</v>
          </cell>
          <cell r="M125">
            <v>31</v>
          </cell>
          <cell r="O125">
            <v>122</v>
          </cell>
          <cell r="Q125">
            <v>47</v>
          </cell>
        </row>
        <row r="126">
          <cell r="B126">
            <v>722</v>
          </cell>
          <cell r="C126">
            <v>7.8356481481481458E-2</v>
          </cell>
          <cell r="H126" t="str">
            <v>LYCEE FEMME</v>
          </cell>
          <cell r="I126" t="str">
            <v>LYCEE</v>
          </cell>
          <cell r="J126" t="str">
            <v>AREAREA</v>
          </cell>
          <cell r="M126">
            <v>1</v>
          </cell>
          <cell r="O126">
            <v>123</v>
          </cell>
          <cell r="Q126">
            <v>49</v>
          </cell>
        </row>
        <row r="127">
          <cell r="B127">
            <v>579</v>
          </cell>
          <cell r="C127">
            <v>7.8553240740740715E-2</v>
          </cell>
          <cell r="H127" t="str">
            <v>AREAREA HOMME</v>
          </cell>
          <cell r="I127" t="str">
            <v>AREAREA</v>
          </cell>
          <cell r="J127" t="str">
            <v>AREAREA</v>
          </cell>
          <cell r="M127">
            <v>32</v>
          </cell>
          <cell r="O127">
            <v>124</v>
          </cell>
          <cell r="Q127">
            <v>48</v>
          </cell>
        </row>
        <row r="128">
          <cell r="B128">
            <v>665</v>
          </cell>
          <cell r="C128">
            <v>7.8576388888888862E-2</v>
          </cell>
          <cell r="H128" t="str">
            <v>COLLEGE HOMME</v>
          </cell>
          <cell r="I128" t="str">
            <v>COLLEGE</v>
          </cell>
          <cell r="J128" t="str">
            <v>AREAREA</v>
          </cell>
          <cell r="M128">
            <v>20</v>
          </cell>
          <cell r="O128">
            <v>125</v>
          </cell>
          <cell r="Q128">
            <v>28</v>
          </cell>
        </row>
        <row r="129">
          <cell r="B129">
            <v>729</v>
          </cell>
          <cell r="C129">
            <v>7.8738425925925906E-2</v>
          </cell>
          <cell r="H129" t="str">
            <v>LYCEE MIXTE</v>
          </cell>
          <cell r="I129" t="str">
            <v>LYCEE</v>
          </cell>
          <cell r="J129" t="str">
            <v>AREAREA</v>
          </cell>
          <cell r="M129">
            <v>15</v>
          </cell>
          <cell r="O129">
            <v>126</v>
          </cell>
          <cell r="Q129">
            <v>50</v>
          </cell>
        </row>
        <row r="130">
          <cell r="B130">
            <v>513</v>
          </cell>
          <cell r="C130">
            <v>7.8923611111111083E-2</v>
          </cell>
          <cell r="H130" t="str">
            <v>AREAREA MIXTE</v>
          </cell>
          <cell r="I130" t="str">
            <v>AREAREA</v>
          </cell>
          <cell r="J130" t="str">
            <v>AREAREA</v>
          </cell>
          <cell r="M130">
            <v>8</v>
          </cell>
          <cell r="O130">
            <v>127</v>
          </cell>
          <cell r="Q130">
            <v>49</v>
          </cell>
        </row>
        <row r="131">
          <cell r="B131">
            <v>662</v>
          </cell>
          <cell r="C131">
            <v>7.9120370370370341E-2</v>
          </cell>
          <cell r="H131" t="str">
            <v>COLLEGE FEMME</v>
          </cell>
          <cell r="I131" t="str">
            <v>COLLEGE</v>
          </cell>
          <cell r="J131" t="str">
            <v>AREAREA</v>
          </cell>
          <cell r="M131">
            <v>7</v>
          </cell>
          <cell r="O131">
            <v>128</v>
          </cell>
          <cell r="Q131">
            <v>29</v>
          </cell>
        </row>
        <row r="132">
          <cell r="B132">
            <v>173</v>
          </cell>
          <cell r="C132">
            <v>0.10378472222222222</v>
          </cell>
          <cell r="H132" t="str">
            <v>TO'A HOMME</v>
          </cell>
          <cell r="I132" t="str">
            <v>TO'A</v>
          </cell>
          <cell r="J132" t="str">
            <v>TO'A</v>
          </cell>
          <cell r="M132">
            <v>1</v>
          </cell>
          <cell r="O132">
            <v>1</v>
          </cell>
          <cell r="Q132">
            <v>50</v>
          </cell>
        </row>
        <row r="133">
          <cell r="B133">
            <v>765</v>
          </cell>
          <cell r="C133">
            <v>7.9745370370370341E-2</v>
          </cell>
          <cell r="H133" t="str">
            <v>COLLEGE MIXTE</v>
          </cell>
          <cell r="I133" t="str">
            <v>COLLEGE</v>
          </cell>
          <cell r="J133" t="str">
            <v>AREAREA</v>
          </cell>
          <cell r="M133">
            <v>3</v>
          </cell>
          <cell r="O133">
            <v>129</v>
          </cell>
          <cell r="Q133">
            <v>30</v>
          </cell>
        </row>
        <row r="134">
          <cell r="B134">
            <v>302</v>
          </cell>
          <cell r="C134">
            <v>0.10413194444444444</v>
          </cell>
          <cell r="H134" t="str">
            <v>TO'A HOMME</v>
          </cell>
          <cell r="I134" t="str">
            <v>TO'A</v>
          </cell>
          <cell r="J134" t="str">
            <v>TO'A</v>
          </cell>
          <cell r="M134">
            <v>2</v>
          </cell>
          <cell r="O134">
            <v>2</v>
          </cell>
          <cell r="Q134">
            <v>51</v>
          </cell>
        </row>
        <row r="135">
          <cell r="B135">
            <v>439</v>
          </cell>
          <cell r="C135">
            <v>8.0405092592592584E-2</v>
          </cell>
          <cell r="H135" t="str">
            <v>AREAREA FEMME</v>
          </cell>
          <cell r="I135" t="str">
            <v>AREAREA</v>
          </cell>
          <cell r="J135" t="str">
            <v>AREAREA</v>
          </cell>
          <cell r="M135">
            <v>10</v>
          </cell>
          <cell r="O135">
            <v>130</v>
          </cell>
          <cell r="Q135">
            <v>52</v>
          </cell>
        </row>
        <row r="136">
          <cell r="B136">
            <v>434</v>
          </cell>
          <cell r="C136">
            <v>8.0787037037037004E-2</v>
          </cell>
          <cell r="H136" t="str">
            <v>AREAREA HOMME</v>
          </cell>
          <cell r="I136" t="str">
            <v>AREAREA</v>
          </cell>
          <cell r="J136" t="str">
            <v>AREAREA</v>
          </cell>
          <cell r="M136">
            <v>33</v>
          </cell>
          <cell r="O136">
            <v>131</v>
          </cell>
          <cell r="Q136">
            <v>53</v>
          </cell>
        </row>
        <row r="137">
          <cell r="B137">
            <v>466</v>
          </cell>
          <cell r="C137">
            <v>8.1168981481481453E-2</v>
          </cell>
          <cell r="H137" t="str">
            <v>AREAREA HOMME</v>
          </cell>
          <cell r="I137" t="str">
            <v>AREAREA</v>
          </cell>
          <cell r="J137" t="str">
            <v>AREAREA</v>
          </cell>
          <cell r="M137">
            <v>34</v>
          </cell>
          <cell r="O137">
            <v>132</v>
          </cell>
          <cell r="Q137">
            <v>54</v>
          </cell>
        </row>
        <row r="138">
          <cell r="B138">
            <v>516</v>
          </cell>
          <cell r="C138">
            <v>8.1655092592592571E-2</v>
          </cell>
          <cell r="H138" t="str">
            <v>AREAREA HOMME</v>
          </cell>
          <cell r="I138" t="str">
            <v>AREAREA</v>
          </cell>
          <cell r="J138" t="str">
            <v>AREAREA</v>
          </cell>
          <cell r="M138">
            <v>35</v>
          </cell>
          <cell r="O138">
            <v>133</v>
          </cell>
          <cell r="Q138">
            <v>55</v>
          </cell>
        </row>
        <row r="139">
          <cell r="B139">
            <v>411</v>
          </cell>
          <cell r="C139">
            <v>8.1712962962962932E-2</v>
          </cell>
          <cell r="H139" t="str">
            <v>AREAREA MIXTE</v>
          </cell>
          <cell r="I139" t="str">
            <v>AREAREA</v>
          </cell>
          <cell r="J139" t="str">
            <v>AREAREA</v>
          </cell>
          <cell r="M139">
            <v>9</v>
          </cell>
          <cell r="O139">
            <v>134</v>
          </cell>
          <cell r="Q139">
            <v>56</v>
          </cell>
        </row>
        <row r="140">
          <cell r="B140">
            <v>562</v>
          </cell>
          <cell r="C140">
            <v>8.1724537037037012E-2</v>
          </cell>
          <cell r="H140" t="str">
            <v>AREAREA FEMME</v>
          </cell>
          <cell r="I140" t="str">
            <v>AREAREA</v>
          </cell>
          <cell r="J140" t="str">
            <v>AREAREA</v>
          </cell>
          <cell r="M140">
            <v>11</v>
          </cell>
          <cell r="O140">
            <v>135</v>
          </cell>
          <cell r="Q140">
            <v>57</v>
          </cell>
        </row>
        <row r="141">
          <cell r="B141">
            <v>401</v>
          </cell>
          <cell r="C141">
            <v>8.2106481481481461E-2</v>
          </cell>
          <cell r="H141" t="str">
            <v>AREAREA MIXTE</v>
          </cell>
          <cell r="I141" t="str">
            <v>AREAREA</v>
          </cell>
          <cell r="J141" t="str">
            <v>AREAREA</v>
          </cell>
          <cell r="M141">
            <v>10</v>
          </cell>
          <cell r="O141">
            <v>136</v>
          </cell>
          <cell r="Q141">
            <v>58</v>
          </cell>
        </row>
        <row r="142">
          <cell r="B142">
            <v>504</v>
          </cell>
          <cell r="C142">
            <v>8.2245370370370344E-2</v>
          </cell>
          <cell r="H142" t="str">
            <v>AREAREA MIXTE</v>
          </cell>
          <cell r="I142" t="str">
            <v>AREAREA</v>
          </cell>
          <cell r="J142" t="str">
            <v>AREAREA</v>
          </cell>
          <cell r="M142">
            <v>11</v>
          </cell>
          <cell r="O142">
            <v>137</v>
          </cell>
          <cell r="Q142">
            <v>59</v>
          </cell>
        </row>
        <row r="143">
          <cell r="B143">
            <v>482</v>
          </cell>
          <cell r="C143">
            <v>8.2430555555555521E-2</v>
          </cell>
          <cell r="H143" t="str">
            <v>AREAREA HOMME</v>
          </cell>
          <cell r="I143" t="str">
            <v>AREAREA</v>
          </cell>
          <cell r="J143" t="str">
            <v>AREAREA</v>
          </cell>
          <cell r="M143">
            <v>36</v>
          </cell>
          <cell r="O143">
            <v>138</v>
          </cell>
          <cell r="Q143">
            <v>60</v>
          </cell>
        </row>
        <row r="144">
          <cell r="B144">
            <v>695</v>
          </cell>
          <cell r="C144">
            <v>8.315972222222219E-2</v>
          </cell>
          <cell r="H144" t="str">
            <v>LYCEE MIXTE</v>
          </cell>
          <cell r="I144" t="str">
            <v>LYCEE</v>
          </cell>
          <cell r="J144" t="str">
            <v>AREAREA</v>
          </cell>
          <cell r="M144">
            <v>16</v>
          </cell>
          <cell r="O144">
            <v>139</v>
          </cell>
          <cell r="Q144">
            <v>51</v>
          </cell>
        </row>
        <row r="145">
          <cell r="B145">
            <v>493</v>
          </cell>
          <cell r="C145">
            <v>8.3460648148148131E-2</v>
          </cell>
          <cell r="H145" t="str">
            <v>AREAREA HOMME</v>
          </cell>
          <cell r="I145" t="str">
            <v>AREAREA</v>
          </cell>
          <cell r="J145" t="str">
            <v>AREAREA</v>
          </cell>
          <cell r="M145">
            <v>37</v>
          </cell>
          <cell r="O145">
            <v>140</v>
          </cell>
          <cell r="Q145">
            <v>61</v>
          </cell>
        </row>
        <row r="146">
          <cell r="B146">
            <v>698</v>
          </cell>
          <cell r="C146">
            <v>8.3726851851851844E-2</v>
          </cell>
          <cell r="H146" t="str">
            <v>LYCEE MIXTE</v>
          </cell>
          <cell r="I146" t="str">
            <v>LYCEE</v>
          </cell>
          <cell r="J146" t="str">
            <v>AREAREA</v>
          </cell>
          <cell r="M146">
            <v>17</v>
          </cell>
          <cell r="O146">
            <v>141</v>
          </cell>
          <cell r="Q146">
            <v>52</v>
          </cell>
        </row>
        <row r="147">
          <cell r="B147">
            <v>542</v>
          </cell>
          <cell r="C147">
            <v>8.3923611111111088E-2</v>
          </cell>
          <cell r="H147" t="str">
            <v>AREAREA MIXTE</v>
          </cell>
          <cell r="I147" t="str">
            <v>AREAREA</v>
          </cell>
          <cell r="J147" t="str">
            <v>AREAREA</v>
          </cell>
          <cell r="M147">
            <v>12</v>
          </cell>
          <cell r="O147">
            <v>142</v>
          </cell>
          <cell r="Q147">
            <v>62</v>
          </cell>
        </row>
        <row r="148">
          <cell r="B148">
            <v>657</v>
          </cell>
          <cell r="C148">
            <v>8.4513888888888875E-2</v>
          </cell>
          <cell r="H148" t="str">
            <v>COLLEGE MIXTE</v>
          </cell>
          <cell r="I148" t="str">
            <v>COLLEGE</v>
          </cell>
          <cell r="J148" t="str">
            <v>AREAREA</v>
          </cell>
          <cell r="M148">
            <v>4</v>
          </cell>
          <cell r="O148">
            <v>143</v>
          </cell>
          <cell r="Q148">
            <v>31</v>
          </cell>
        </row>
        <row r="149">
          <cell r="B149">
            <v>547</v>
          </cell>
          <cell r="C149">
            <v>8.4571759259259235E-2</v>
          </cell>
          <cell r="H149" t="str">
            <v>AREAREA HOMME</v>
          </cell>
          <cell r="I149" t="str">
            <v>AREAREA</v>
          </cell>
          <cell r="J149" t="str">
            <v>AREAREA</v>
          </cell>
          <cell r="M149">
            <v>38</v>
          </cell>
          <cell r="O149">
            <v>144</v>
          </cell>
          <cell r="Q149">
            <v>63</v>
          </cell>
        </row>
        <row r="150">
          <cell r="B150">
            <v>430</v>
          </cell>
          <cell r="C150">
            <v>8.4814814814814787E-2</v>
          </cell>
          <cell r="H150" t="str">
            <v>AREAREA FEMME</v>
          </cell>
          <cell r="I150" t="str">
            <v>AREAREA</v>
          </cell>
          <cell r="J150" t="str">
            <v>AREAREA</v>
          </cell>
          <cell r="M150">
            <v>12</v>
          </cell>
          <cell r="O150">
            <v>145</v>
          </cell>
          <cell r="Q150">
            <v>64</v>
          </cell>
        </row>
        <row r="151">
          <cell r="B151">
            <v>732</v>
          </cell>
          <cell r="C151">
            <v>8.4837962962962934E-2</v>
          </cell>
          <cell r="H151" t="str">
            <v>LYCEE FEMME</v>
          </cell>
          <cell r="I151" t="str">
            <v>LYCEE</v>
          </cell>
          <cell r="J151" t="str">
            <v>AREAREA</v>
          </cell>
          <cell r="M151">
            <v>2</v>
          </cell>
          <cell r="O151">
            <v>146</v>
          </cell>
          <cell r="Q151">
            <v>53</v>
          </cell>
        </row>
        <row r="152">
          <cell r="B152">
            <v>543</v>
          </cell>
          <cell r="C152">
            <v>8.4884259259259243E-2</v>
          </cell>
          <cell r="H152" t="str">
            <v>AREAREA MIXTE</v>
          </cell>
          <cell r="I152" t="str">
            <v>AREAREA</v>
          </cell>
          <cell r="J152" t="str">
            <v>AREAREA</v>
          </cell>
          <cell r="M152">
            <v>13</v>
          </cell>
          <cell r="O152">
            <v>147</v>
          </cell>
          <cell r="Q152">
            <v>65</v>
          </cell>
        </row>
        <row r="153">
          <cell r="B153">
            <v>710</v>
          </cell>
          <cell r="C153">
            <v>8.5196759259259236E-2</v>
          </cell>
          <cell r="H153" t="str">
            <v>LYCEE FEMME</v>
          </cell>
          <cell r="I153" t="str">
            <v>LYCEE</v>
          </cell>
          <cell r="J153" t="str">
            <v>AREAREA</v>
          </cell>
          <cell r="M153">
            <v>3</v>
          </cell>
          <cell r="O153">
            <v>148</v>
          </cell>
          <cell r="Q153">
            <v>54</v>
          </cell>
        </row>
        <row r="154">
          <cell r="B154">
            <v>565</v>
          </cell>
          <cell r="C154">
            <v>8.5798611111111089E-2</v>
          </cell>
          <cell r="H154" t="str">
            <v>AREAREA MIXTE</v>
          </cell>
          <cell r="I154" t="str">
            <v>AREAREA</v>
          </cell>
          <cell r="J154" t="str">
            <v>AREAREA</v>
          </cell>
          <cell r="M154">
            <v>14</v>
          </cell>
          <cell r="O154">
            <v>149</v>
          </cell>
          <cell r="Q154">
            <v>66</v>
          </cell>
        </row>
        <row r="155">
          <cell r="B155">
            <v>580</v>
          </cell>
          <cell r="C155">
            <v>8.581018518518517E-2</v>
          </cell>
          <cell r="H155" t="str">
            <v>AREAREA MIXTE</v>
          </cell>
          <cell r="I155" t="str">
            <v>AREAREA</v>
          </cell>
          <cell r="J155" t="str">
            <v>AREAREA</v>
          </cell>
          <cell r="M155">
            <v>15</v>
          </cell>
          <cell r="O155">
            <v>150</v>
          </cell>
          <cell r="Q155">
            <v>67</v>
          </cell>
        </row>
        <row r="156">
          <cell r="B156">
            <v>682</v>
          </cell>
          <cell r="C156">
            <v>8.5844907407407398E-2</v>
          </cell>
          <cell r="H156" t="str">
            <v>COLLEGE HOMME</v>
          </cell>
          <cell r="I156" t="str">
            <v>COLLEGE</v>
          </cell>
          <cell r="J156" t="str">
            <v>AREAREA</v>
          </cell>
          <cell r="M156">
            <v>21</v>
          </cell>
          <cell r="O156">
            <v>151</v>
          </cell>
          <cell r="Q156">
            <v>32</v>
          </cell>
        </row>
        <row r="157">
          <cell r="B157">
            <v>680</v>
          </cell>
          <cell r="C157">
            <v>8.6273148148148127E-2</v>
          </cell>
          <cell r="H157" t="str">
            <v>COLLEGE FEMME</v>
          </cell>
          <cell r="I157" t="str">
            <v>COLLEGE</v>
          </cell>
          <cell r="J157" t="str">
            <v>AREAREA</v>
          </cell>
          <cell r="M157">
            <v>8</v>
          </cell>
          <cell r="O157">
            <v>152</v>
          </cell>
          <cell r="Q157">
            <v>33</v>
          </cell>
        </row>
        <row r="158">
          <cell r="B158">
            <v>718</v>
          </cell>
          <cell r="C158">
            <v>8.6377314814814796E-2</v>
          </cell>
          <cell r="H158" t="str">
            <v>LYCEE HOMME</v>
          </cell>
          <cell r="I158" t="str">
            <v>LYCEE</v>
          </cell>
          <cell r="J158" t="str">
            <v>AREAREA</v>
          </cell>
          <cell r="M158">
            <v>35</v>
          </cell>
          <cell r="O158">
            <v>153</v>
          </cell>
          <cell r="Q158">
            <v>55</v>
          </cell>
        </row>
        <row r="159">
          <cell r="B159">
            <v>675</v>
          </cell>
          <cell r="C159">
            <v>8.6400462962962943E-2</v>
          </cell>
          <cell r="H159" t="str">
            <v>COLLEGE MIXTE</v>
          </cell>
          <cell r="I159" t="str">
            <v>COLLEGE</v>
          </cell>
          <cell r="J159" t="str">
            <v>AREAREA</v>
          </cell>
          <cell r="M159">
            <v>5</v>
          </cell>
          <cell r="O159">
            <v>154</v>
          </cell>
          <cell r="Q159">
            <v>34</v>
          </cell>
        </row>
        <row r="160">
          <cell r="B160">
            <v>436</v>
          </cell>
          <cell r="C160">
            <v>8.6631944444444428E-2</v>
          </cell>
          <cell r="H160" t="str">
            <v>AREAREA FEMME</v>
          </cell>
          <cell r="I160" t="str">
            <v>AREAREA</v>
          </cell>
          <cell r="J160" t="str">
            <v>AREAREA</v>
          </cell>
          <cell r="M160">
            <v>13</v>
          </cell>
          <cell r="O160">
            <v>155</v>
          </cell>
          <cell r="Q160">
            <v>68</v>
          </cell>
        </row>
        <row r="161">
          <cell r="B161">
            <v>703</v>
          </cell>
          <cell r="C161">
            <v>8.6724537037037017E-2</v>
          </cell>
          <cell r="H161" t="str">
            <v>LYCEE MIXTE</v>
          </cell>
          <cell r="I161" t="str">
            <v>LYCEE</v>
          </cell>
          <cell r="J161" t="str">
            <v>AREAREA</v>
          </cell>
          <cell r="M161">
            <v>18</v>
          </cell>
          <cell r="O161">
            <v>156</v>
          </cell>
          <cell r="Q161">
            <v>56</v>
          </cell>
        </row>
        <row r="162">
          <cell r="B162">
            <v>510</v>
          </cell>
          <cell r="C162">
            <v>8.68634259259259E-2</v>
          </cell>
          <cell r="H162" t="str">
            <v>AREAREA MIXTE</v>
          </cell>
          <cell r="I162" t="str">
            <v>AREAREA</v>
          </cell>
          <cell r="J162" t="str">
            <v>AREAREA</v>
          </cell>
          <cell r="M162">
            <v>16</v>
          </cell>
          <cell r="O162">
            <v>157</v>
          </cell>
          <cell r="Q162">
            <v>69</v>
          </cell>
        </row>
        <row r="163">
          <cell r="B163">
            <v>570</v>
          </cell>
          <cell r="C163">
            <v>8.6932870370370341E-2</v>
          </cell>
          <cell r="H163" t="str">
            <v>AREAREA FEMME</v>
          </cell>
          <cell r="I163" t="str">
            <v>AREAREA</v>
          </cell>
          <cell r="J163" t="str">
            <v>AREAREA</v>
          </cell>
          <cell r="M163">
            <v>14</v>
          </cell>
          <cell r="O163">
            <v>158</v>
          </cell>
          <cell r="Q163">
            <v>70</v>
          </cell>
        </row>
        <row r="164">
          <cell r="B164">
            <v>540</v>
          </cell>
          <cell r="C164">
            <v>8.7164351851851826E-2</v>
          </cell>
          <cell r="H164" t="str">
            <v>AREAREA MIXTE</v>
          </cell>
          <cell r="I164" t="str">
            <v>AREAREA</v>
          </cell>
          <cell r="J164" t="str">
            <v>AREAREA</v>
          </cell>
          <cell r="M164">
            <v>17</v>
          </cell>
          <cell r="O164">
            <v>159</v>
          </cell>
          <cell r="Q164">
            <v>71</v>
          </cell>
        </row>
        <row r="165">
          <cell r="B165">
            <v>90</v>
          </cell>
          <cell r="C165">
            <v>0.11148148148148147</v>
          </cell>
          <cell r="H165" t="str">
            <v>TO'A HOMME</v>
          </cell>
          <cell r="I165" t="str">
            <v>TO'A</v>
          </cell>
          <cell r="J165" t="str">
            <v>TO'A</v>
          </cell>
          <cell r="M165">
            <v>3</v>
          </cell>
          <cell r="O165">
            <v>3</v>
          </cell>
          <cell r="Q165">
            <v>72</v>
          </cell>
        </row>
        <row r="166">
          <cell r="B166">
            <v>453</v>
          </cell>
          <cell r="C166">
            <v>8.7476851851851833E-2</v>
          </cell>
          <cell r="H166" t="str">
            <v>AREAREA HOMME</v>
          </cell>
          <cell r="I166" t="str">
            <v>AREAREA</v>
          </cell>
          <cell r="J166" t="str">
            <v>AREAREA</v>
          </cell>
          <cell r="M166">
            <v>39</v>
          </cell>
          <cell r="O166">
            <v>160</v>
          </cell>
          <cell r="Q166">
            <v>73</v>
          </cell>
        </row>
        <row r="167">
          <cell r="B167">
            <v>739</v>
          </cell>
          <cell r="C167">
            <v>8.7696759259259238E-2</v>
          </cell>
          <cell r="H167" t="str">
            <v>LYCEE HOMME</v>
          </cell>
          <cell r="I167" t="str">
            <v>LYCEE</v>
          </cell>
          <cell r="J167" t="str">
            <v>AREAREA</v>
          </cell>
          <cell r="M167">
            <v>36</v>
          </cell>
          <cell r="O167">
            <v>161</v>
          </cell>
          <cell r="Q167">
            <v>57</v>
          </cell>
        </row>
        <row r="168">
          <cell r="B168">
            <v>696</v>
          </cell>
          <cell r="C168">
            <v>8.7754629629629599E-2</v>
          </cell>
          <cell r="H168" t="str">
            <v>LYCEE MIXTE</v>
          </cell>
          <cell r="I168" t="str">
            <v>LYCEE</v>
          </cell>
          <cell r="J168" t="str">
            <v>AREAREA</v>
          </cell>
          <cell r="M168">
            <v>19</v>
          </cell>
          <cell r="O168">
            <v>162</v>
          </cell>
          <cell r="Q168">
            <v>58</v>
          </cell>
        </row>
        <row r="169">
          <cell r="B169">
            <v>485</v>
          </cell>
          <cell r="C169">
            <v>8.8020833333333312E-2</v>
          </cell>
          <cell r="H169" t="str">
            <v>AREAREA FEMME</v>
          </cell>
          <cell r="I169" t="str">
            <v>AREAREA</v>
          </cell>
          <cell r="J169" t="str">
            <v>AREAREA</v>
          </cell>
          <cell r="M169">
            <v>15</v>
          </cell>
          <cell r="O169">
            <v>163</v>
          </cell>
          <cell r="Q169">
            <v>74</v>
          </cell>
        </row>
        <row r="170">
          <cell r="B170">
            <v>742</v>
          </cell>
          <cell r="C170">
            <v>8.8483796296296269E-2</v>
          </cell>
          <cell r="H170" t="str">
            <v>LYCEE FEMME</v>
          </cell>
          <cell r="I170" t="str">
            <v>LYCEE</v>
          </cell>
          <cell r="J170" t="str">
            <v>AREAREA</v>
          </cell>
          <cell r="M170">
            <v>4</v>
          </cell>
          <cell r="O170">
            <v>164</v>
          </cell>
          <cell r="Q170">
            <v>59</v>
          </cell>
        </row>
        <row r="171">
          <cell r="B171">
            <v>517</v>
          </cell>
          <cell r="C171">
            <v>8.8564814814814777E-2</v>
          </cell>
          <cell r="H171" t="str">
            <v>AREAREA MIXTE</v>
          </cell>
          <cell r="I171" t="str">
            <v>AREAREA</v>
          </cell>
          <cell r="J171" t="str">
            <v>AREAREA</v>
          </cell>
          <cell r="M171">
            <v>18</v>
          </cell>
          <cell r="O171">
            <v>165</v>
          </cell>
          <cell r="Q171">
            <v>75</v>
          </cell>
        </row>
        <row r="172">
          <cell r="B172">
            <v>576</v>
          </cell>
          <cell r="C172">
            <v>8.8587962962962938E-2</v>
          </cell>
          <cell r="H172" t="str">
            <v>AREAREA HOMME</v>
          </cell>
          <cell r="I172" t="str">
            <v>AREAREA</v>
          </cell>
          <cell r="J172" t="str">
            <v>AREAREA</v>
          </cell>
          <cell r="M172">
            <v>40</v>
          </cell>
          <cell r="O172">
            <v>166</v>
          </cell>
          <cell r="Q172">
            <v>76</v>
          </cell>
        </row>
        <row r="173">
          <cell r="B173">
            <v>596</v>
          </cell>
          <cell r="C173">
            <v>8.8645833333333313E-2</v>
          </cell>
          <cell r="H173" t="str">
            <v>AREAREA MIXTE</v>
          </cell>
          <cell r="I173" t="str">
            <v>AREAREA</v>
          </cell>
          <cell r="J173" t="str">
            <v>AREAREA</v>
          </cell>
          <cell r="M173">
            <v>19</v>
          </cell>
          <cell r="O173">
            <v>167</v>
          </cell>
          <cell r="Q173">
            <v>77</v>
          </cell>
        </row>
        <row r="174">
          <cell r="B174">
            <v>495</v>
          </cell>
          <cell r="C174">
            <v>8.868055555555554E-2</v>
          </cell>
          <cell r="H174" t="str">
            <v>AREAREA HOMME</v>
          </cell>
          <cell r="I174" t="str">
            <v>AREAREA</v>
          </cell>
          <cell r="J174" t="str">
            <v>AREAREA</v>
          </cell>
          <cell r="M174">
            <v>41</v>
          </cell>
          <cell r="O174">
            <v>168</v>
          </cell>
          <cell r="Q174">
            <v>78</v>
          </cell>
        </row>
        <row r="175">
          <cell r="B175">
            <v>492</v>
          </cell>
          <cell r="C175">
            <v>8.8888888888888865E-2</v>
          </cell>
          <cell r="H175" t="str">
            <v>AREAREA HOMME</v>
          </cell>
          <cell r="I175" t="str">
            <v>AREAREA</v>
          </cell>
          <cell r="J175" t="str">
            <v>AREAREA</v>
          </cell>
          <cell r="M175">
            <v>42</v>
          </cell>
          <cell r="O175">
            <v>169</v>
          </cell>
          <cell r="Q175">
            <v>79</v>
          </cell>
        </row>
        <row r="176">
          <cell r="B176">
            <v>663</v>
          </cell>
          <cell r="C176">
            <v>8.9155092592592577E-2</v>
          </cell>
          <cell r="H176" t="str">
            <v>COLLEGE HOMME</v>
          </cell>
          <cell r="I176" t="str">
            <v>COLLEGE</v>
          </cell>
          <cell r="J176" t="str">
            <v>AREAREA</v>
          </cell>
          <cell r="M176">
            <v>22</v>
          </cell>
          <cell r="O176">
            <v>170</v>
          </cell>
          <cell r="Q176">
            <v>35</v>
          </cell>
        </row>
        <row r="177">
          <cell r="B177">
            <v>311</v>
          </cell>
          <cell r="C177">
            <v>0.11387731481481482</v>
          </cell>
          <cell r="H177" t="str">
            <v>TO'A HOMME</v>
          </cell>
          <cell r="I177" t="str">
            <v>TO'A</v>
          </cell>
          <cell r="J177" t="str">
            <v>TO'A</v>
          </cell>
          <cell r="M177">
            <v>4</v>
          </cell>
          <cell r="O177">
            <v>4</v>
          </cell>
          <cell r="Q177">
            <v>80</v>
          </cell>
        </row>
        <row r="178">
          <cell r="B178">
            <v>503</v>
          </cell>
          <cell r="C178">
            <v>8.9699074074074056E-2</v>
          </cell>
          <cell r="H178" t="str">
            <v>AREAREA HOMME</v>
          </cell>
          <cell r="I178" t="str">
            <v>AREAREA</v>
          </cell>
          <cell r="J178" t="str">
            <v>AREAREA</v>
          </cell>
          <cell r="M178">
            <v>43</v>
          </cell>
          <cell r="O178">
            <v>171</v>
          </cell>
          <cell r="Q178">
            <v>81</v>
          </cell>
        </row>
        <row r="179">
          <cell r="B179">
            <v>427</v>
          </cell>
          <cell r="C179">
            <v>9.0393518518518498E-2</v>
          </cell>
          <cell r="H179" t="str">
            <v>AREAREA FEMME</v>
          </cell>
          <cell r="I179" t="str">
            <v>AREAREA</v>
          </cell>
          <cell r="J179" t="str">
            <v>AREAREA</v>
          </cell>
          <cell r="M179">
            <v>16</v>
          </cell>
          <cell r="O179">
            <v>172</v>
          </cell>
          <cell r="Q179">
            <v>82</v>
          </cell>
        </row>
        <row r="180">
          <cell r="B180">
            <v>672</v>
          </cell>
          <cell r="C180">
            <v>9.0451388888888859E-2</v>
          </cell>
          <cell r="H180" t="str">
            <v>COLLEGE MIXTE</v>
          </cell>
          <cell r="I180" t="str">
            <v>COLLEGE</v>
          </cell>
          <cell r="J180" t="str">
            <v>AREAREA</v>
          </cell>
          <cell r="M180">
            <v>6</v>
          </cell>
          <cell r="O180">
            <v>173</v>
          </cell>
          <cell r="Q180">
            <v>36</v>
          </cell>
        </row>
        <row r="181">
          <cell r="B181">
            <v>139</v>
          </cell>
          <cell r="C181">
            <v>0.1152199074074074</v>
          </cell>
          <cell r="H181" t="str">
            <v>TO'A HOMME</v>
          </cell>
          <cell r="I181" t="str">
            <v>TO'A</v>
          </cell>
          <cell r="J181" t="str">
            <v>TO'A</v>
          </cell>
          <cell r="M181">
            <v>5</v>
          </cell>
          <cell r="O181">
            <v>5</v>
          </cell>
          <cell r="Q181">
            <v>83</v>
          </cell>
        </row>
        <row r="182">
          <cell r="B182">
            <v>448</v>
          </cell>
          <cell r="C182">
            <v>9.1226851851851823E-2</v>
          </cell>
          <cell r="H182" t="str">
            <v>AREAREA MIXTE</v>
          </cell>
          <cell r="I182" t="str">
            <v>AREAREA</v>
          </cell>
          <cell r="J182" t="str">
            <v>AREAREA</v>
          </cell>
          <cell r="M182">
            <v>20</v>
          </cell>
          <cell r="O182">
            <v>174</v>
          </cell>
          <cell r="Q182">
            <v>84</v>
          </cell>
        </row>
        <row r="183">
          <cell r="B183">
            <v>481</v>
          </cell>
          <cell r="C183">
            <v>9.1249999999999984E-2</v>
          </cell>
          <cell r="H183" t="str">
            <v>AREAREA MIXTE</v>
          </cell>
          <cell r="I183" t="str">
            <v>AREAREA</v>
          </cell>
          <cell r="J183" t="str">
            <v>AREAREA</v>
          </cell>
          <cell r="M183">
            <v>21</v>
          </cell>
          <cell r="O183">
            <v>175</v>
          </cell>
          <cell r="Q183">
            <v>85</v>
          </cell>
        </row>
        <row r="184">
          <cell r="B184">
            <v>552</v>
          </cell>
          <cell r="C184">
            <v>9.1585648148148124E-2</v>
          </cell>
          <cell r="H184" t="str">
            <v>AREAREA FEMME</v>
          </cell>
          <cell r="I184" t="str">
            <v>AREAREA</v>
          </cell>
          <cell r="J184" t="str">
            <v>AREAREA</v>
          </cell>
          <cell r="M184">
            <v>17</v>
          </cell>
          <cell r="O184">
            <v>176</v>
          </cell>
          <cell r="Q184">
            <v>86</v>
          </cell>
        </row>
        <row r="185">
          <cell r="B185">
            <v>402</v>
          </cell>
          <cell r="C185">
            <v>9.214120370370367E-2</v>
          </cell>
          <cell r="H185" t="str">
            <v>AREAREA HOMME</v>
          </cell>
          <cell r="I185" t="str">
            <v>AREAREA</v>
          </cell>
          <cell r="J185" t="str">
            <v>AREAREA</v>
          </cell>
          <cell r="M185">
            <v>44</v>
          </cell>
          <cell r="O185">
            <v>177</v>
          </cell>
          <cell r="Q185">
            <v>87</v>
          </cell>
        </row>
        <row r="186">
          <cell r="B186">
            <v>410</v>
          </cell>
          <cell r="C186">
            <v>9.2777777777777751E-2</v>
          </cell>
          <cell r="H186" t="str">
            <v>AREAREA FEMME</v>
          </cell>
          <cell r="I186" t="str">
            <v>AREAREA</v>
          </cell>
          <cell r="J186" t="str">
            <v>AREAREA</v>
          </cell>
          <cell r="M186">
            <v>18</v>
          </cell>
          <cell r="O186">
            <v>178</v>
          </cell>
          <cell r="Q186">
            <v>88</v>
          </cell>
        </row>
        <row r="187">
          <cell r="B187">
            <v>599</v>
          </cell>
          <cell r="C187">
            <v>9.3113425925925905E-2</v>
          </cell>
          <cell r="H187" t="str">
            <v>AREAREA MIXTE</v>
          </cell>
          <cell r="I187" t="str">
            <v>AREAREA</v>
          </cell>
          <cell r="J187" t="str">
            <v>AREAREA</v>
          </cell>
          <cell r="M187">
            <v>22</v>
          </cell>
          <cell r="O187">
            <v>179</v>
          </cell>
          <cell r="Q187">
            <v>89</v>
          </cell>
        </row>
        <row r="188">
          <cell r="B188">
            <v>557</v>
          </cell>
          <cell r="C188">
            <v>9.3391203703703685E-2</v>
          </cell>
          <cell r="H188" t="str">
            <v>AREAREA HOMME</v>
          </cell>
          <cell r="I188" t="str">
            <v>AREAREA</v>
          </cell>
          <cell r="J188" t="str">
            <v>AREAREA</v>
          </cell>
          <cell r="M188">
            <v>45</v>
          </cell>
          <cell r="O188">
            <v>180</v>
          </cell>
          <cell r="Q188">
            <v>90</v>
          </cell>
        </row>
        <row r="189">
          <cell r="B189">
            <v>719</v>
          </cell>
          <cell r="C189">
            <v>9.3611111111111089E-2</v>
          </cell>
          <cell r="H189" t="str">
            <v>LYCEE MIXTE</v>
          </cell>
          <cell r="I189" t="str">
            <v>LYCEE</v>
          </cell>
          <cell r="J189" t="str">
            <v>AREAREA</v>
          </cell>
          <cell r="M189">
            <v>20</v>
          </cell>
          <cell r="O189">
            <v>181</v>
          </cell>
          <cell r="Q189">
            <v>60</v>
          </cell>
        </row>
        <row r="190">
          <cell r="B190">
            <v>532</v>
          </cell>
          <cell r="C190">
            <v>9.4108796296296274E-2</v>
          </cell>
          <cell r="H190" t="str">
            <v>AREAREA MIXTE</v>
          </cell>
          <cell r="I190" t="str">
            <v>AREAREA</v>
          </cell>
          <cell r="J190" t="str">
            <v>AREAREA</v>
          </cell>
          <cell r="M190">
            <v>23</v>
          </cell>
          <cell r="O190">
            <v>182</v>
          </cell>
          <cell r="Q190">
            <v>91</v>
          </cell>
        </row>
        <row r="191">
          <cell r="B191">
            <v>455</v>
          </cell>
          <cell r="C191">
            <v>9.4259259259259223E-2</v>
          </cell>
          <cell r="H191" t="str">
            <v>AREAREA HOMME</v>
          </cell>
          <cell r="I191" t="str">
            <v>AREAREA</v>
          </cell>
          <cell r="J191" t="str">
            <v>AREAREA</v>
          </cell>
          <cell r="M191">
            <v>46</v>
          </cell>
          <cell r="O191">
            <v>183</v>
          </cell>
          <cell r="Q191">
            <v>92</v>
          </cell>
        </row>
        <row r="192">
          <cell r="B192">
            <v>88</v>
          </cell>
          <cell r="C192">
            <v>0.11888888888888889</v>
          </cell>
          <cell r="H192" t="str">
            <v>TO'A HOMME</v>
          </cell>
          <cell r="I192" t="str">
            <v>TO'A</v>
          </cell>
          <cell r="J192" t="str">
            <v>TO'A</v>
          </cell>
          <cell r="M192">
            <v>6</v>
          </cell>
          <cell r="O192">
            <v>6</v>
          </cell>
          <cell r="Q192">
            <v>93</v>
          </cell>
        </row>
        <row r="193">
          <cell r="B193">
            <v>9</v>
          </cell>
          <cell r="C193">
            <v>0.1191087962962963</v>
          </cell>
          <cell r="H193" t="str">
            <v>TO'A HOMME</v>
          </cell>
          <cell r="I193" t="str">
            <v>TO'A</v>
          </cell>
          <cell r="J193" t="str">
            <v>TO'A</v>
          </cell>
          <cell r="M193">
            <v>7</v>
          </cell>
          <cell r="O193">
            <v>7</v>
          </cell>
          <cell r="Q193">
            <v>94</v>
          </cell>
        </row>
        <row r="194">
          <cell r="B194">
            <v>202</v>
          </cell>
          <cell r="C194">
            <v>0.11922453703703705</v>
          </cell>
          <cell r="H194" t="str">
            <v>TO'A HOMME</v>
          </cell>
          <cell r="I194" t="str">
            <v>TO'A</v>
          </cell>
          <cell r="J194" t="str">
            <v>TO'A</v>
          </cell>
          <cell r="M194">
            <v>8</v>
          </cell>
          <cell r="O194">
            <v>8</v>
          </cell>
          <cell r="Q194">
            <v>95</v>
          </cell>
        </row>
        <row r="195">
          <cell r="B195">
            <v>518</v>
          </cell>
          <cell r="C195">
            <v>9.4965277777777746E-2</v>
          </cell>
          <cell r="H195" t="str">
            <v>AREAREA FEMME</v>
          </cell>
          <cell r="I195" t="str">
            <v>AREAREA</v>
          </cell>
          <cell r="J195" t="str">
            <v>AREAREA</v>
          </cell>
          <cell r="M195">
            <v>19</v>
          </cell>
          <cell r="O195">
            <v>184</v>
          </cell>
          <cell r="Q195">
            <v>96</v>
          </cell>
        </row>
        <row r="196">
          <cell r="B196">
            <v>417</v>
          </cell>
          <cell r="C196">
            <v>9.5115740740740709E-2</v>
          </cell>
          <cell r="H196" t="str">
            <v>AREAREA MIXTE</v>
          </cell>
          <cell r="I196" t="str">
            <v>AREAREA</v>
          </cell>
          <cell r="J196" t="str">
            <v>AREAREA</v>
          </cell>
          <cell r="M196">
            <v>24</v>
          </cell>
          <cell r="O196">
            <v>185</v>
          </cell>
          <cell r="Q196">
            <v>97</v>
          </cell>
        </row>
        <row r="197">
          <cell r="B197">
            <v>737</v>
          </cell>
          <cell r="C197">
            <v>9.512731481481479E-2</v>
          </cell>
          <cell r="H197" t="str">
            <v>LYCEE HOMME</v>
          </cell>
          <cell r="I197" t="str">
            <v>LYCEE</v>
          </cell>
          <cell r="J197" t="str">
            <v>AREAREA</v>
          </cell>
          <cell r="M197">
            <v>37</v>
          </cell>
          <cell r="O197">
            <v>186</v>
          </cell>
          <cell r="Q197">
            <v>61</v>
          </cell>
        </row>
        <row r="198">
          <cell r="B198">
            <v>564</v>
          </cell>
          <cell r="C198">
            <v>9.590277777777774E-2</v>
          </cell>
          <cell r="H198" t="str">
            <v>AREAREA FEMME</v>
          </cell>
          <cell r="I198" t="str">
            <v>AREAREA</v>
          </cell>
          <cell r="J198" t="str">
            <v>AREAREA</v>
          </cell>
          <cell r="M198">
            <v>20</v>
          </cell>
          <cell r="O198">
            <v>187</v>
          </cell>
          <cell r="Q198">
            <v>98</v>
          </cell>
        </row>
        <row r="199">
          <cell r="B199">
            <v>555</v>
          </cell>
          <cell r="C199">
            <v>9.6053240740740717E-2</v>
          </cell>
          <cell r="H199" t="str">
            <v>AREAREA MIXTE</v>
          </cell>
          <cell r="I199" t="str">
            <v>AREAREA</v>
          </cell>
          <cell r="J199" t="str">
            <v>AREAREA</v>
          </cell>
          <cell r="M199">
            <v>25</v>
          </cell>
          <cell r="O199">
            <v>188</v>
          </cell>
          <cell r="Q199">
            <v>99</v>
          </cell>
        </row>
        <row r="200">
          <cell r="B200">
            <v>313</v>
          </cell>
          <cell r="C200">
            <v>0.1213773148148148</v>
          </cell>
          <cell r="H200" t="str">
            <v>TO'A HOMME</v>
          </cell>
          <cell r="I200" t="str">
            <v>TO'A</v>
          </cell>
          <cell r="J200" t="str">
            <v>TO'A</v>
          </cell>
          <cell r="M200">
            <v>9</v>
          </cell>
          <cell r="O200">
            <v>9</v>
          </cell>
          <cell r="Q200">
            <v>100</v>
          </cell>
        </row>
        <row r="201">
          <cell r="B201">
            <v>671</v>
          </cell>
          <cell r="C201">
            <v>9.7083333333333299E-2</v>
          </cell>
          <cell r="H201" t="str">
            <v>COLLEGE FEMME</v>
          </cell>
          <cell r="I201" t="str">
            <v>COLLEGE</v>
          </cell>
          <cell r="J201" t="str">
            <v>AREAREA</v>
          </cell>
          <cell r="M201">
            <v>9</v>
          </cell>
          <cell r="O201">
            <v>189</v>
          </cell>
          <cell r="Q201">
            <v>37</v>
          </cell>
        </row>
        <row r="202">
          <cell r="B202">
            <v>669</v>
          </cell>
          <cell r="C202">
            <v>9.7766203703703689E-2</v>
          </cell>
          <cell r="H202" t="str">
            <v>COLLEGE MIXTE</v>
          </cell>
          <cell r="I202" t="str">
            <v>COLLEGE</v>
          </cell>
          <cell r="J202" t="str">
            <v>AREAREA</v>
          </cell>
          <cell r="M202">
            <v>7</v>
          </cell>
          <cell r="O202">
            <v>190</v>
          </cell>
          <cell r="Q202">
            <v>38</v>
          </cell>
        </row>
        <row r="203">
          <cell r="B203">
            <v>164</v>
          </cell>
          <cell r="C203">
            <v>0.12258101851851851</v>
          </cell>
          <cell r="H203" t="str">
            <v>TO'A MIXTE</v>
          </cell>
          <cell r="I203" t="str">
            <v>TO'A</v>
          </cell>
          <cell r="J203" t="str">
            <v>TO'A</v>
          </cell>
          <cell r="M203">
            <v>1</v>
          </cell>
          <cell r="O203">
            <v>10</v>
          </cell>
          <cell r="Q203">
            <v>101</v>
          </cell>
        </row>
        <row r="204">
          <cell r="B204">
            <v>444</v>
          </cell>
          <cell r="C204">
            <v>9.8981481481481448E-2</v>
          </cell>
          <cell r="H204" t="str">
            <v>AREAREA HOMME</v>
          </cell>
          <cell r="I204" t="str">
            <v>AREAREA</v>
          </cell>
          <cell r="J204" t="str">
            <v>AREAREA</v>
          </cell>
          <cell r="M204">
            <v>47</v>
          </cell>
          <cell r="O204">
            <v>191</v>
          </cell>
          <cell r="Q204">
            <v>102</v>
          </cell>
        </row>
        <row r="205">
          <cell r="B205">
            <v>694</v>
          </cell>
          <cell r="C205">
            <v>9.980324074074072E-2</v>
          </cell>
          <cell r="H205" t="str">
            <v>LYCEE MIXTE</v>
          </cell>
          <cell r="I205" t="str">
            <v>LYCEE</v>
          </cell>
          <cell r="J205" t="str">
            <v>AREAREA</v>
          </cell>
          <cell r="M205">
            <v>21</v>
          </cell>
          <cell r="O205">
            <v>192</v>
          </cell>
          <cell r="Q205">
            <v>62</v>
          </cell>
        </row>
        <row r="206">
          <cell r="B206">
            <v>566</v>
          </cell>
          <cell r="C206">
            <v>0.1005671296296296</v>
          </cell>
          <cell r="H206" t="str">
            <v>AREAREA FEMME</v>
          </cell>
          <cell r="I206" t="str">
            <v>AREAREA</v>
          </cell>
          <cell r="J206" t="str">
            <v>AREAREA</v>
          </cell>
          <cell r="M206">
            <v>21</v>
          </cell>
          <cell r="O206">
            <v>193</v>
          </cell>
          <cell r="Q206">
            <v>103</v>
          </cell>
        </row>
        <row r="207">
          <cell r="B207">
            <v>438</v>
          </cell>
          <cell r="C207">
            <v>0.10089120370370366</v>
          </cell>
          <cell r="H207" t="str">
            <v>AREAREA MIXTE</v>
          </cell>
          <cell r="I207" t="str">
            <v>AREAREA</v>
          </cell>
          <cell r="J207" t="str">
            <v>AREAREA</v>
          </cell>
          <cell r="M207">
            <v>26</v>
          </cell>
          <cell r="O207">
            <v>194</v>
          </cell>
          <cell r="Q207">
            <v>104</v>
          </cell>
        </row>
        <row r="208">
          <cell r="B208">
            <v>578</v>
          </cell>
          <cell r="C208">
            <v>0.10120370370370368</v>
          </cell>
          <cell r="H208" t="str">
            <v>AREAREA MIXTE</v>
          </cell>
          <cell r="I208" t="str">
            <v>AREAREA</v>
          </cell>
          <cell r="J208" t="str">
            <v>AREAREA</v>
          </cell>
          <cell r="M208">
            <v>27</v>
          </cell>
          <cell r="O208">
            <v>195</v>
          </cell>
          <cell r="Q208">
            <v>105</v>
          </cell>
        </row>
        <row r="209">
          <cell r="B209">
            <v>724</v>
          </cell>
          <cell r="C209">
            <v>0.10128472222222221</v>
          </cell>
          <cell r="H209" t="str">
            <v>LYCEE FEMME</v>
          </cell>
          <cell r="I209" t="str">
            <v>LYCEE</v>
          </cell>
          <cell r="J209" t="str">
            <v>AREAREA</v>
          </cell>
          <cell r="M209">
            <v>5</v>
          </cell>
          <cell r="O209">
            <v>196</v>
          </cell>
          <cell r="Q209">
            <v>63</v>
          </cell>
        </row>
        <row r="210">
          <cell r="B210">
            <v>406</v>
          </cell>
          <cell r="C210">
            <v>0.10140046296296293</v>
          </cell>
          <cell r="H210" t="str">
            <v>AREAREA MIXTE</v>
          </cell>
          <cell r="I210" t="str">
            <v>AREAREA</v>
          </cell>
          <cell r="J210" t="str">
            <v>AREAREA</v>
          </cell>
          <cell r="M210">
            <v>28</v>
          </cell>
          <cell r="O210">
            <v>197</v>
          </cell>
          <cell r="Q210">
            <v>106</v>
          </cell>
        </row>
        <row r="211">
          <cell r="B211">
            <v>412</v>
          </cell>
          <cell r="C211">
            <v>0.10145833333333332</v>
          </cell>
          <cell r="H211" t="str">
            <v>AREAREA FEMME</v>
          </cell>
          <cell r="I211" t="str">
            <v>AREAREA</v>
          </cell>
          <cell r="J211" t="str">
            <v>AREAREA</v>
          </cell>
          <cell r="M211">
            <v>22</v>
          </cell>
          <cell r="O211">
            <v>198</v>
          </cell>
          <cell r="Q211">
            <v>107</v>
          </cell>
        </row>
        <row r="212">
          <cell r="B212">
            <v>666</v>
          </cell>
          <cell r="C212">
            <v>0.1015972222222222</v>
          </cell>
          <cell r="H212" t="str">
            <v>COLLEGE MIXTE</v>
          </cell>
          <cell r="I212" t="str">
            <v>COLLEGE</v>
          </cell>
          <cell r="J212" t="str">
            <v>AREAREA</v>
          </cell>
          <cell r="M212">
            <v>8</v>
          </cell>
          <cell r="O212">
            <v>199</v>
          </cell>
          <cell r="Q212">
            <v>39</v>
          </cell>
        </row>
        <row r="213">
          <cell r="B213">
            <v>477</v>
          </cell>
          <cell r="C213">
            <v>0.10214120370370369</v>
          </cell>
          <cell r="H213" t="str">
            <v>AREAREA FEMME</v>
          </cell>
          <cell r="I213" t="str">
            <v>AREAREA</v>
          </cell>
          <cell r="J213" t="str">
            <v>AREAREA</v>
          </cell>
          <cell r="M213">
            <v>23</v>
          </cell>
          <cell r="O213">
            <v>200</v>
          </cell>
          <cell r="Q213">
            <v>108</v>
          </cell>
        </row>
        <row r="214">
          <cell r="B214">
            <v>480</v>
          </cell>
          <cell r="C214">
            <v>0.10252314814814814</v>
          </cell>
          <cell r="H214" t="str">
            <v>AREAREA MIXTE</v>
          </cell>
          <cell r="I214" t="str">
            <v>AREAREA</v>
          </cell>
          <cell r="J214" t="str">
            <v>AREAREA</v>
          </cell>
          <cell r="M214">
            <v>29</v>
          </cell>
          <cell r="O214">
            <v>201</v>
          </cell>
          <cell r="Q214">
            <v>109</v>
          </cell>
        </row>
        <row r="215">
          <cell r="B215">
            <v>416</v>
          </cell>
          <cell r="C215">
            <v>0.10293981481481479</v>
          </cell>
          <cell r="H215" t="str">
            <v>AREAREA FEMME</v>
          </cell>
          <cell r="I215" t="str">
            <v>AREAREA</v>
          </cell>
          <cell r="J215" t="str">
            <v>AREAREA</v>
          </cell>
          <cell r="M215">
            <v>24</v>
          </cell>
          <cell r="O215">
            <v>202</v>
          </cell>
          <cell r="Q215">
            <v>110</v>
          </cell>
        </row>
        <row r="216">
          <cell r="B216">
            <v>162</v>
          </cell>
          <cell r="C216">
            <v>0.12744212962962961</v>
          </cell>
          <cell r="H216" t="str">
            <v>TO'A HOMME</v>
          </cell>
          <cell r="I216" t="str">
            <v>TO'A</v>
          </cell>
          <cell r="J216" t="str">
            <v>TO'A</v>
          </cell>
          <cell r="M216">
            <v>10</v>
          </cell>
          <cell r="O216">
            <v>11</v>
          </cell>
          <cell r="Q216">
            <v>111</v>
          </cell>
        </row>
        <row r="217">
          <cell r="B217">
            <v>679</v>
          </cell>
          <cell r="C217">
            <v>0.10416666666666666</v>
          </cell>
          <cell r="H217" t="str">
            <v>COLLEGE FEMME</v>
          </cell>
          <cell r="I217" t="str">
            <v>COLLEGE</v>
          </cell>
          <cell r="J217" t="str">
            <v>AREAREA</v>
          </cell>
          <cell r="M217">
            <v>10</v>
          </cell>
          <cell r="O217">
            <v>203</v>
          </cell>
          <cell r="Q217">
            <v>40</v>
          </cell>
        </row>
        <row r="218">
          <cell r="B218">
            <v>652</v>
          </cell>
          <cell r="C218">
            <v>0.10465277777777776</v>
          </cell>
          <cell r="H218" t="str">
            <v>COLLEGE FEMME</v>
          </cell>
          <cell r="I218" t="str">
            <v>COLLEGE</v>
          </cell>
          <cell r="J218" t="str">
            <v>AREAREA</v>
          </cell>
          <cell r="M218">
            <v>11</v>
          </cell>
          <cell r="O218">
            <v>204</v>
          </cell>
          <cell r="Q218">
            <v>41</v>
          </cell>
        </row>
        <row r="219">
          <cell r="B219">
            <v>514</v>
          </cell>
          <cell r="C219">
            <v>0.10571759259259259</v>
          </cell>
          <cell r="H219" t="str">
            <v>AREAREA HOMME</v>
          </cell>
          <cell r="I219" t="str">
            <v>AREAREA</v>
          </cell>
          <cell r="J219" t="str">
            <v>AREAREA</v>
          </cell>
          <cell r="M219">
            <v>48</v>
          </cell>
          <cell r="O219">
            <v>205</v>
          </cell>
          <cell r="Q219">
            <v>112</v>
          </cell>
        </row>
        <row r="220">
          <cell r="B220">
            <v>409</v>
          </cell>
          <cell r="C220">
            <v>0.10574074074074072</v>
          </cell>
          <cell r="H220" t="str">
            <v>AREAREA HOMME</v>
          </cell>
          <cell r="I220" t="str">
            <v>AREAREA</v>
          </cell>
          <cell r="J220" t="str">
            <v>AREAREA</v>
          </cell>
          <cell r="M220">
            <v>49</v>
          </cell>
          <cell r="O220">
            <v>206</v>
          </cell>
          <cell r="Q220">
            <v>113</v>
          </cell>
        </row>
        <row r="221">
          <cell r="B221">
            <v>422</v>
          </cell>
          <cell r="C221">
            <v>0.10590277777777776</v>
          </cell>
          <cell r="H221" t="str">
            <v>AREAREA MIXTE</v>
          </cell>
          <cell r="I221" t="str">
            <v>AREAREA</v>
          </cell>
          <cell r="J221" t="str">
            <v>AREAREA</v>
          </cell>
          <cell r="M221">
            <v>30</v>
          </cell>
          <cell r="O221">
            <v>207</v>
          </cell>
          <cell r="Q221">
            <v>114</v>
          </cell>
        </row>
        <row r="222">
          <cell r="B222">
            <v>454</v>
          </cell>
          <cell r="C222">
            <v>0.10600694444444442</v>
          </cell>
          <cell r="H222" t="str">
            <v>AREAREA MIXTE</v>
          </cell>
          <cell r="I222" t="str">
            <v>AREAREA</v>
          </cell>
          <cell r="J222" t="str">
            <v>AREAREA</v>
          </cell>
          <cell r="M222">
            <v>31</v>
          </cell>
          <cell r="O222">
            <v>208</v>
          </cell>
          <cell r="Q222">
            <v>115</v>
          </cell>
        </row>
        <row r="223">
          <cell r="B223">
            <v>551</v>
          </cell>
          <cell r="C223">
            <v>0.10613425925925923</v>
          </cell>
          <cell r="H223" t="str">
            <v>AREAREA FEMME</v>
          </cell>
          <cell r="I223" t="str">
            <v>AREAREA</v>
          </cell>
          <cell r="J223" t="str">
            <v>AREAREA</v>
          </cell>
          <cell r="M223">
            <v>25</v>
          </cell>
          <cell r="O223">
            <v>209</v>
          </cell>
          <cell r="Q223">
            <v>116</v>
          </cell>
        </row>
        <row r="224">
          <cell r="B224">
            <v>452</v>
          </cell>
          <cell r="C224">
            <v>0.10645833333333329</v>
          </cell>
          <cell r="H224" t="str">
            <v>AREAREA FEMME</v>
          </cell>
          <cell r="I224" t="str">
            <v>AREAREA</v>
          </cell>
          <cell r="J224" t="str">
            <v>AREAREA</v>
          </cell>
          <cell r="M224">
            <v>26</v>
          </cell>
          <cell r="O224">
            <v>210</v>
          </cell>
          <cell r="Q224">
            <v>117</v>
          </cell>
        </row>
        <row r="225">
          <cell r="B225">
            <v>476</v>
          </cell>
          <cell r="C225">
            <v>0.10722222222222219</v>
          </cell>
          <cell r="H225" t="str">
            <v>AREAREA FEMME</v>
          </cell>
          <cell r="I225" t="str">
            <v>AREAREA</v>
          </cell>
          <cell r="J225" t="str">
            <v>AREAREA</v>
          </cell>
          <cell r="M225">
            <v>27</v>
          </cell>
          <cell r="O225">
            <v>211</v>
          </cell>
          <cell r="Q225">
            <v>118</v>
          </cell>
        </row>
        <row r="226">
          <cell r="B226">
            <v>405</v>
          </cell>
          <cell r="C226">
            <v>0.10729166666666665</v>
          </cell>
          <cell r="H226" t="str">
            <v>AREAREA MIXTE</v>
          </cell>
          <cell r="I226" t="str">
            <v>AREAREA</v>
          </cell>
          <cell r="J226" t="str">
            <v>AREAREA</v>
          </cell>
          <cell r="M226">
            <v>32</v>
          </cell>
          <cell r="O226">
            <v>212</v>
          </cell>
          <cell r="Q226">
            <v>119</v>
          </cell>
        </row>
        <row r="227">
          <cell r="B227">
            <v>553</v>
          </cell>
          <cell r="C227">
            <v>0.10746527777777776</v>
          </cell>
          <cell r="H227" t="str">
            <v>AREAREA MIXTE</v>
          </cell>
          <cell r="I227" t="str">
            <v>AREAREA</v>
          </cell>
          <cell r="J227" t="str">
            <v>AREAREA</v>
          </cell>
          <cell r="M227">
            <v>33</v>
          </cell>
          <cell r="O227">
            <v>213</v>
          </cell>
          <cell r="Q227">
            <v>120</v>
          </cell>
        </row>
        <row r="228">
          <cell r="B228">
            <v>700</v>
          </cell>
          <cell r="C228">
            <v>0.1083796296296296</v>
          </cell>
          <cell r="H228" t="str">
            <v>LYCEE MIXTE</v>
          </cell>
          <cell r="I228" t="str">
            <v>LYCEE</v>
          </cell>
          <cell r="J228" t="str">
            <v>AREAREA</v>
          </cell>
          <cell r="M228">
            <v>22</v>
          </cell>
          <cell r="O228">
            <v>214</v>
          </cell>
          <cell r="Q228">
            <v>64</v>
          </cell>
        </row>
        <row r="229">
          <cell r="B229">
            <v>470</v>
          </cell>
          <cell r="C229">
            <v>0.1084259259259259</v>
          </cell>
          <cell r="H229" t="str">
            <v>AREAREA MIXTE</v>
          </cell>
          <cell r="I229" t="str">
            <v>AREAREA</v>
          </cell>
          <cell r="J229" t="str">
            <v>AREAREA</v>
          </cell>
          <cell r="M229">
            <v>34</v>
          </cell>
          <cell r="O229">
            <v>215</v>
          </cell>
          <cell r="Q229">
            <v>121</v>
          </cell>
        </row>
        <row r="230">
          <cell r="B230">
            <v>559</v>
          </cell>
          <cell r="C230">
            <v>0.10853009259259258</v>
          </cell>
          <cell r="H230" t="str">
            <v>AREAREA MIXTE</v>
          </cell>
          <cell r="I230" t="str">
            <v>AREAREA</v>
          </cell>
          <cell r="J230" t="str">
            <v>AREAREA</v>
          </cell>
          <cell r="M230">
            <v>35</v>
          </cell>
          <cell r="O230">
            <v>216</v>
          </cell>
          <cell r="Q230">
            <v>122</v>
          </cell>
        </row>
        <row r="231">
          <cell r="B231">
            <v>258</v>
          </cell>
          <cell r="C231">
            <v>0.13342592592592592</v>
          </cell>
          <cell r="H231" t="str">
            <v>TO'A HOMME</v>
          </cell>
          <cell r="I231" t="str">
            <v>TO'A</v>
          </cell>
          <cell r="J231" t="str">
            <v>TO'A</v>
          </cell>
          <cell r="M231">
            <v>11</v>
          </cell>
          <cell r="O231">
            <v>12</v>
          </cell>
          <cell r="Q231">
            <v>123</v>
          </cell>
        </row>
        <row r="232">
          <cell r="B232">
            <v>471</v>
          </cell>
          <cell r="C232">
            <v>0.10952546296296292</v>
          </cell>
          <cell r="H232" t="str">
            <v>AREAREA MIXTE</v>
          </cell>
          <cell r="I232" t="str">
            <v>AREAREA</v>
          </cell>
          <cell r="J232" t="str">
            <v>AREAREA</v>
          </cell>
          <cell r="M232">
            <v>36</v>
          </cell>
          <cell r="O232">
            <v>217</v>
          </cell>
          <cell r="Q232">
            <v>124</v>
          </cell>
        </row>
        <row r="233">
          <cell r="B233">
            <v>407</v>
          </cell>
          <cell r="C233">
            <v>0.10954861111111108</v>
          </cell>
          <cell r="H233" t="str">
            <v>AREAREA MIXTE</v>
          </cell>
          <cell r="I233" t="str">
            <v>AREAREA</v>
          </cell>
          <cell r="J233" t="str">
            <v>AREAREA</v>
          </cell>
          <cell r="M233">
            <v>37</v>
          </cell>
          <cell r="O233">
            <v>218</v>
          </cell>
          <cell r="Q233">
            <v>125</v>
          </cell>
        </row>
        <row r="234">
          <cell r="B234">
            <v>460</v>
          </cell>
          <cell r="C234">
            <v>0.11019675925925923</v>
          </cell>
          <cell r="H234" t="str">
            <v>AREAREA FEMME</v>
          </cell>
          <cell r="I234" t="str">
            <v>AREAREA</v>
          </cell>
          <cell r="J234" t="str">
            <v>AREAREA</v>
          </cell>
          <cell r="M234">
            <v>28</v>
          </cell>
          <cell r="O234">
            <v>219</v>
          </cell>
          <cell r="Q234">
            <v>126</v>
          </cell>
        </row>
        <row r="235">
          <cell r="B235">
            <v>512</v>
          </cell>
          <cell r="C235">
            <v>0.11059027777777775</v>
          </cell>
          <cell r="H235" t="str">
            <v>AREAREA FEMME</v>
          </cell>
          <cell r="I235" t="str">
            <v>AREAREA</v>
          </cell>
          <cell r="J235" t="str">
            <v>AREAREA</v>
          </cell>
          <cell r="M235">
            <v>29</v>
          </cell>
          <cell r="O235">
            <v>220</v>
          </cell>
          <cell r="Q235">
            <v>127</v>
          </cell>
        </row>
        <row r="236">
          <cell r="B236">
            <v>463</v>
          </cell>
          <cell r="C236">
            <v>0.11062499999999997</v>
          </cell>
          <cell r="H236" t="str">
            <v>AREAREA MIXTE</v>
          </cell>
          <cell r="I236" t="str">
            <v>AREAREA</v>
          </cell>
          <cell r="J236" t="str">
            <v>AREAREA</v>
          </cell>
          <cell r="M236">
            <v>38</v>
          </cell>
          <cell r="O236">
            <v>221</v>
          </cell>
          <cell r="Q236">
            <v>128</v>
          </cell>
        </row>
        <row r="237">
          <cell r="B237">
            <v>561</v>
          </cell>
          <cell r="C237">
            <v>0.11067129629629627</v>
          </cell>
          <cell r="H237" t="str">
            <v>AREAREA FEMME</v>
          </cell>
          <cell r="I237" t="str">
            <v>AREAREA</v>
          </cell>
          <cell r="J237" t="str">
            <v>AREAREA</v>
          </cell>
          <cell r="M237">
            <v>30</v>
          </cell>
          <cell r="O237">
            <v>222</v>
          </cell>
          <cell r="Q237">
            <v>129</v>
          </cell>
        </row>
        <row r="238">
          <cell r="B238">
            <v>770</v>
          </cell>
          <cell r="C238">
            <v>0.11084490740740738</v>
          </cell>
          <cell r="H238" t="str">
            <v>LYCEE MIXTE</v>
          </cell>
          <cell r="I238" t="str">
            <v>LYCEE</v>
          </cell>
          <cell r="J238" t="str">
            <v>AREAREA</v>
          </cell>
          <cell r="M238">
            <v>23</v>
          </cell>
          <cell r="O238">
            <v>223</v>
          </cell>
          <cell r="Q238">
            <v>65</v>
          </cell>
        </row>
        <row r="239">
          <cell r="B239">
            <v>464</v>
          </cell>
          <cell r="C239">
            <v>0.11177083333333329</v>
          </cell>
          <cell r="H239" t="str">
            <v>AREAREA MIXTE</v>
          </cell>
          <cell r="I239" t="str">
            <v>AREAREA</v>
          </cell>
          <cell r="J239" t="str">
            <v>AREAREA</v>
          </cell>
          <cell r="M239">
            <v>39</v>
          </cell>
          <cell r="O239">
            <v>224</v>
          </cell>
          <cell r="Q239">
            <v>130</v>
          </cell>
        </row>
        <row r="240">
          <cell r="B240">
            <v>140</v>
          </cell>
          <cell r="C240">
            <v>0.13658564814814814</v>
          </cell>
          <cell r="H240" t="str">
            <v>TO'A HOMME</v>
          </cell>
          <cell r="I240" t="str">
            <v>TO'A</v>
          </cell>
          <cell r="J240" t="str">
            <v>TO'A</v>
          </cell>
          <cell r="M240">
            <v>12</v>
          </cell>
          <cell r="O240">
            <v>13</v>
          </cell>
          <cell r="Q240">
            <v>131</v>
          </cell>
        </row>
        <row r="241">
          <cell r="B241">
            <v>467</v>
          </cell>
          <cell r="C241">
            <v>0.112974537037037</v>
          </cell>
          <cell r="H241" t="str">
            <v>AREAREA MIXTE</v>
          </cell>
          <cell r="I241" t="str">
            <v>AREAREA</v>
          </cell>
          <cell r="J241" t="str">
            <v>AREAREA</v>
          </cell>
          <cell r="M241">
            <v>40</v>
          </cell>
          <cell r="O241">
            <v>225</v>
          </cell>
          <cell r="Q241">
            <v>132</v>
          </cell>
        </row>
        <row r="242">
          <cell r="B242">
            <v>475</v>
          </cell>
          <cell r="C242">
            <v>0.11302083333333332</v>
          </cell>
          <cell r="H242" t="str">
            <v>AREAREA MIXTE</v>
          </cell>
          <cell r="I242" t="str">
            <v>AREAREA</v>
          </cell>
          <cell r="J242" t="str">
            <v>AREAREA</v>
          </cell>
          <cell r="M242">
            <v>41</v>
          </cell>
          <cell r="O242">
            <v>226</v>
          </cell>
          <cell r="Q242">
            <v>133</v>
          </cell>
        </row>
        <row r="243">
          <cell r="B243">
            <v>554</v>
          </cell>
          <cell r="C243">
            <v>0.11307870370370368</v>
          </cell>
          <cell r="H243" t="str">
            <v>AREAREA MIXTE</v>
          </cell>
          <cell r="I243" t="str">
            <v>AREAREA</v>
          </cell>
          <cell r="J243" t="str">
            <v>AREAREA</v>
          </cell>
          <cell r="M243">
            <v>42</v>
          </cell>
          <cell r="O243">
            <v>227</v>
          </cell>
          <cell r="Q243">
            <v>134</v>
          </cell>
        </row>
        <row r="244">
          <cell r="B244">
            <v>435</v>
          </cell>
          <cell r="C244">
            <v>0.11378472222222222</v>
          </cell>
          <cell r="H244" t="str">
            <v>AREAREA MIXTE</v>
          </cell>
          <cell r="I244" t="str">
            <v>AREAREA</v>
          </cell>
          <cell r="J244" t="str">
            <v>AREAREA</v>
          </cell>
          <cell r="M244">
            <v>43</v>
          </cell>
          <cell r="O244">
            <v>228</v>
          </cell>
          <cell r="Q244">
            <v>135</v>
          </cell>
        </row>
        <row r="245">
          <cell r="B245">
            <v>697</v>
          </cell>
          <cell r="C245">
            <v>0.11392361111111107</v>
          </cell>
          <cell r="H245" t="str">
            <v>LYCEE MIXTE</v>
          </cell>
          <cell r="I245" t="str">
            <v>LYCEE</v>
          </cell>
          <cell r="J245" t="str">
            <v>AREAREA</v>
          </cell>
          <cell r="M245">
            <v>24</v>
          </cell>
          <cell r="O245">
            <v>229</v>
          </cell>
          <cell r="Q245">
            <v>66</v>
          </cell>
        </row>
        <row r="246">
          <cell r="B246">
            <v>484</v>
          </cell>
          <cell r="C246">
            <v>0.11394675925925923</v>
          </cell>
          <cell r="H246" t="str">
            <v>AREAREA MIXTE</v>
          </cell>
          <cell r="I246" t="str">
            <v>AREAREA</v>
          </cell>
          <cell r="J246" t="str">
            <v>AREAREA</v>
          </cell>
          <cell r="M246">
            <v>44</v>
          </cell>
          <cell r="O246">
            <v>230</v>
          </cell>
          <cell r="Q246">
            <v>136</v>
          </cell>
        </row>
        <row r="247">
          <cell r="B247">
            <v>530</v>
          </cell>
          <cell r="C247">
            <v>0.11423611111111109</v>
          </cell>
          <cell r="H247" t="str">
            <v>AREAREA MIXTE</v>
          </cell>
          <cell r="I247" t="str">
            <v>AREAREA</v>
          </cell>
          <cell r="J247" t="str">
            <v>AREAREA</v>
          </cell>
          <cell r="M247">
            <v>45</v>
          </cell>
          <cell r="O247">
            <v>231</v>
          </cell>
          <cell r="Q247">
            <v>137</v>
          </cell>
        </row>
        <row r="248">
          <cell r="B248">
            <v>508</v>
          </cell>
          <cell r="C248">
            <v>0.11429398148148145</v>
          </cell>
          <cell r="H248" t="str">
            <v>AREAREA MIXTE</v>
          </cell>
          <cell r="I248" t="str">
            <v>AREAREA</v>
          </cell>
          <cell r="J248" t="str">
            <v>AREAREA</v>
          </cell>
          <cell r="M248">
            <v>46</v>
          </cell>
          <cell r="O248">
            <v>232</v>
          </cell>
          <cell r="Q248">
            <v>138</v>
          </cell>
        </row>
        <row r="249">
          <cell r="B249">
            <v>519</v>
          </cell>
          <cell r="C249">
            <v>0.11430555555555552</v>
          </cell>
          <cell r="H249" t="str">
            <v>AREAREA MIXTE</v>
          </cell>
          <cell r="I249" t="str">
            <v>AREAREA</v>
          </cell>
          <cell r="J249" t="str">
            <v>AREAREA</v>
          </cell>
          <cell r="M249">
            <v>47</v>
          </cell>
          <cell r="O249">
            <v>233</v>
          </cell>
          <cell r="Q249">
            <v>139</v>
          </cell>
        </row>
        <row r="250">
          <cell r="B250">
            <v>753</v>
          </cell>
          <cell r="C250">
            <v>0.11442129629629627</v>
          </cell>
          <cell r="H250" t="str">
            <v>LYCEE FEMME</v>
          </cell>
          <cell r="I250" t="str">
            <v>LYCEE</v>
          </cell>
          <cell r="J250" t="str">
            <v>AREAREA</v>
          </cell>
          <cell r="M250">
            <v>6</v>
          </cell>
          <cell r="O250">
            <v>234</v>
          </cell>
          <cell r="Q250">
            <v>67</v>
          </cell>
        </row>
        <row r="251">
          <cell r="B251">
            <v>473</v>
          </cell>
          <cell r="C251">
            <v>0.11451388888888886</v>
          </cell>
          <cell r="H251" t="str">
            <v>AREAREA FEMME</v>
          </cell>
          <cell r="I251" t="str">
            <v>AREAREA</v>
          </cell>
          <cell r="J251" t="str">
            <v>AREAREA</v>
          </cell>
          <cell r="M251">
            <v>31</v>
          </cell>
          <cell r="O251">
            <v>235</v>
          </cell>
          <cell r="Q251">
            <v>140</v>
          </cell>
        </row>
        <row r="252">
          <cell r="B252">
            <v>432</v>
          </cell>
          <cell r="C252">
            <v>0.11456018518518515</v>
          </cell>
          <cell r="H252" t="str">
            <v>AREAREA MIXTE</v>
          </cell>
          <cell r="I252" t="str">
            <v>AREAREA</v>
          </cell>
          <cell r="J252" t="str">
            <v>AREAREA</v>
          </cell>
          <cell r="M252">
            <v>48</v>
          </cell>
          <cell r="O252">
            <v>236</v>
          </cell>
          <cell r="Q252">
            <v>141</v>
          </cell>
        </row>
        <row r="253">
          <cell r="B253">
            <v>327</v>
          </cell>
          <cell r="C253">
            <v>0.13901620370370371</v>
          </cell>
          <cell r="H253" t="str">
            <v>TO'A HOMME</v>
          </cell>
          <cell r="I253" t="str">
            <v>TO'A</v>
          </cell>
          <cell r="J253" t="str">
            <v>TO'A</v>
          </cell>
          <cell r="M253">
            <v>13</v>
          </cell>
          <cell r="O253">
            <v>14</v>
          </cell>
          <cell r="Q253">
            <v>142</v>
          </cell>
        </row>
        <row r="254">
          <cell r="B254">
            <v>661</v>
          </cell>
          <cell r="C254">
            <v>0.11504629629629629</v>
          </cell>
          <cell r="H254" t="str">
            <v>COLLEGE HOMME</v>
          </cell>
          <cell r="I254" t="str">
            <v>COLLEGE</v>
          </cell>
          <cell r="J254" t="str">
            <v>AREAREA</v>
          </cell>
          <cell r="M254">
            <v>23</v>
          </cell>
          <cell r="O254">
            <v>237</v>
          </cell>
          <cell r="Q254">
            <v>42</v>
          </cell>
        </row>
        <row r="255">
          <cell r="B255">
            <v>488</v>
          </cell>
          <cell r="C255">
            <v>0.11521990740740737</v>
          </cell>
          <cell r="H255" t="str">
            <v>AREAREA FEMME</v>
          </cell>
          <cell r="I255" t="str">
            <v>AREAREA</v>
          </cell>
          <cell r="J255" t="str">
            <v>AREAREA</v>
          </cell>
          <cell r="M255">
            <v>32</v>
          </cell>
          <cell r="O255">
            <v>238</v>
          </cell>
          <cell r="Q255">
            <v>143</v>
          </cell>
        </row>
        <row r="256">
          <cell r="B256">
            <v>420</v>
          </cell>
          <cell r="C256">
            <v>0.11591435185185184</v>
          </cell>
          <cell r="H256" t="str">
            <v>AREAREA FEMME</v>
          </cell>
          <cell r="I256" t="str">
            <v>AREAREA</v>
          </cell>
          <cell r="J256" t="str">
            <v>AREAREA</v>
          </cell>
          <cell r="M256">
            <v>33</v>
          </cell>
          <cell r="O256">
            <v>239</v>
          </cell>
          <cell r="Q256">
            <v>144</v>
          </cell>
        </row>
        <row r="257">
          <cell r="B257">
            <v>721</v>
          </cell>
          <cell r="C257">
            <v>0.11598379629629627</v>
          </cell>
          <cell r="H257" t="str">
            <v>LYCEE FEMME</v>
          </cell>
          <cell r="I257" t="str">
            <v>LYCEE</v>
          </cell>
          <cell r="J257" t="str">
            <v>AREAREA</v>
          </cell>
          <cell r="M257">
            <v>7</v>
          </cell>
          <cell r="O257">
            <v>240</v>
          </cell>
          <cell r="Q257">
            <v>68</v>
          </cell>
        </row>
        <row r="258">
          <cell r="B258">
            <v>449</v>
          </cell>
          <cell r="C258">
            <v>0.11600694444444443</v>
          </cell>
          <cell r="H258" t="str">
            <v>AREAREA HOMME</v>
          </cell>
          <cell r="I258" t="str">
            <v>AREAREA</v>
          </cell>
          <cell r="J258" t="str">
            <v>AREAREA</v>
          </cell>
          <cell r="M258">
            <v>50</v>
          </cell>
          <cell r="O258">
            <v>241</v>
          </cell>
          <cell r="Q258">
            <v>145</v>
          </cell>
        </row>
        <row r="259">
          <cell r="B259">
            <v>506</v>
          </cell>
          <cell r="C259">
            <v>0.11603009259259256</v>
          </cell>
          <cell r="H259" t="str">
            <v>AREAREA FEMME</v>
          </cell>
          <cell r="I259" t="str">
            <v>AREAREA</v>
          </cell>
          <cell r="J259" t="str">
            <v>AREAREA</v>
          </cell>
          <cell r="M259">
            <v>34</v>
          </cell>
          <cell r="O259">
            <v>242</v>
          </cell>
          <cell r="Q259">
            <v>146</v>
          </cell>
        </row>
        <row r="260">
          <cell r="B260">
            <v>465</v>
          </cell>
          <cell r="C260">
            <v>0.11604166666666663</v>
          </cell>
          <cell r="H260" t="str">
            <v>AREAREA FEMME</v>
          </cell>
          <cell r="I260" t="str">
            <v>AREAREA</v>
          </cell>
          <cell r="J260" t="str">
            <v>AREAREA</v>
          </cell>
          <cell r="M260">
            <v>35</v>
          </cell>
          <cell r="O260">
            <v>243</v>
          </cell>
          <cell r="Q260">
            <v>147</v>
          </cell>
        </row>
        <row r="261">
          <cell r="B261">
            <v>128</v>
          </cell>
          <cell r="C261">
            <v>0.14123842592592592</v>
          </cell>
          <cell r="H261" t="str">
            <v>TO'A HOMME</v>
          </cell>
          <cell r="I261" t="str">
            <v>TO'A</v>
          </cell>
          <cell r="J261" t="str">
            <v>TO'A</v>
          </cell>
          <cell r="M261">
            <v>14</v>
          </cell>
          <cell r="O261">
            <v>15</v>
          </cell>
          <cell r="Q261">
            <v>148</v>
          </cell>
        </row>
        <row r="262">
          <cell r="B262">
            <v>408</v>
          </cell>
          <cell r="C262">
            <v>0.11662037037037035</v>
          </cell>
          <cell r="H262" t="str">
            <v>AREAREA FEMME</v>
          </cell>
          <cell r="I262" t="str">
            <v>AREAREA</v>
          </cell>
          <cell r="J262" t="str">
            <v>AREAREA</v>
          </cell>
          <cell r="M262">
            <v>36</v>
          </cell>
          <cell r="O262">
            <v>244</v>
          </cell>
          <cell r="Q262">
            <v>149</v>
          </cell>
        </row>
        <row r="263">
          <cell r="B263">
            <v>26</v>
          </cell>
          <cell r="C263">
            <v>0.14325231481481482</v>
          </cell>
          <cell r="H263" t="str">
            <v>TO'A HOMME</v>
          </cell>
          <cell r="I263" t="str">
            <v>TO'A</v>
          </cell>
          <cell r="J263" t="str">
            <v>TO'A</v>
          </cell>
          <cell r="M263">
            <v>15</v>
          </cell>
          <cell r="O263">
            <v>16</v>
          </cell>
          <cell r="Q263">
            <v>150</v>
          </cell>
        </row>
        <row r="264">
          <cell r="B264">
            <v>525</v>
          </cell>
          <cell r="C264">
            <v>0.11917824074074071</v>
          </cell>
          <cell r="H264" t="str">
            <v>AREAREA MIXTE</v>
          </cell>
          <cell r="I264" t="str">
            <v>AREAREA</v>
          </cell>
          <cell r="J264" t="str">
            <v>AREAREA</v>
          </cell>
          <cell r="M264">
            <v>49</v>
          </cell>
          <cell r="O264">
            <v>245</v>
          </cell>
          <cell r="Q264">
            <v>151</v>
          </cell>
        </row>
        <row r="265">
          <cell r="B265">
            <v>17</v>
          </cell>
          <cell r="C265">
            <v>0.14349537037037038</v>
          </cell>
          <cell r="H265" t="str">
            <v>TO'A HOMME</v>
          </cell>
          <cell r="I265" t="str">
            <v>TO'A</v>
          </cell>
          <cell r="J265" t="str">
            <v>TO'A</v>
          </cell>
          <cell r="M265">
            <v>16</v>
          </cell>
          <cell r="O265">
            <v>17</v>
          </cell>
          <cell r="Q265">
            <v>152</v>
          </cell>
        </row>
        <row r="266">
          <cell r="B266">
            <v>433</v>
          </cell>
          <cell r="C266">
            <v>0.11920138888888887</v>
          </cell>
          <cell r="H266" t="str">
            <v>AREAREA FEMME</v>
          </cell>
          <cell r="I266" t="str">
            <v>AREAREA</v>
          </cell>
          <cell r="J266" t="str">
            <v>AREAREA</v>
          </cell>
          <cell r="M266">
            <v>37</v>
          </cell>
          <cell r="O266">
            <v>246</v>
          </cell>
          <cell r="Q266">
            <v>153</v>
          </cell>
        </row>
        <row r="267">
          <cell r="B267">
            <v>207</v>
          </cell>
          <cell r="C267">
            <v>0.14373842592592592</v>
          </cell>
          <cell r="H267" t="str">
            <v>TO'A HOMME</v>
          </cell>
          <cell r="I267" t="str">
            <v>TO'A</v>
          </cell>
          <cell r="J267" t="str">
            <v>TO'A</v>
          </cell>
          <cell r="M267">
            <v>17</v>
          </cell>
          <cell r="O267">
            <v>18</v>
          </cell>
          <cell r="Q267">
            <v>154</v>
          </cell>
        </row>
        <row r="268">
          <cell r="B268">
            <v>582</v>
          </cell>
          <cell r="C268">
            <v>0.11962962962962961</v>
          </cell>
          <cell r="H268" t="str">
            <v>AREAREA FEMME</v>
          </cell>
          <cell r="I268" t="str">
            <v>AREAREA</v>
          </cell>
          <cell r="J268" t="str">
            <v>AREAREA</v>
          </cell>
          <cell r="M268">
            <v>38</v>
          </cell>
          <cell r="O268">
            <v>247</v>
          </cell>
          <cell r="Q268">
            <v>155</v>
          </cell>
        </row>
        <row r="269">
          <cell r="B269">
            <v>431</v>
          </cell>
          <cell r="C269">
            <v>0.12062499999999998</v>
          </cell>
          <cell r="H269" t="str">
            <v>AREAREA FEMME</v>
          </cell>
          <cell r="I269" t="str">
            <v>AREAREA</v>
          </cell>
          <cell r="J269" t="str">
            <v>AREAREA</v>
          </cell>
          <cell r="M269">
            <v>39</v>
          </cell>
          <cell r="O269">
            <v>248</v>
          </cell>
          <cell r="Q269">
            <v>156</v>
          </cell>
        </row>
        <row r="270">
          <cell r="B270">
            <v>457</v>
          </cell>
          <cell r="C270">
            <v>0.12064814814814814</v>
          </cell>
          <cell r="H270" t="str">
            <v>AREAREA FEMME</v>
          </cell>
          <cell r="I270" t="str">
            <v>AREAREA</v>
          </cell>
          <cell r="J270" t="str">
            <v>AREAREA</v>
          </cell>
          <cell r="M270">
            <v>40</v>
          </cell>
          <cell r="O270">
            <v>249</v>
          </cell>
          <cell r="Q270">
            <v>157</v>
          </cell>
        </row>
        <row r="271">
          <cell r="B271">
            <v>486</v>
          </cell>
          <cell r="C271">
            <v>0.12071759259259257</v>
          </cell>
          <cell r="H271" t="str">
            <v>AREAREA FEMME</v>
          </cell>
          <cell r="I271" t="str">
            <v>AREAREA</v>
          </cell>
          <cell r="J271" t="str">
            <v>AREAREA</v>
          </cell>
          <cell r="M271">
            <v>41</v>
          </cell>
          <cell r="O271">
            <v>250</v>
          </cell>
          <cell r="Q271">
            <v>158</v>
          </cell>
        </row>
        <row r="272">
          <cell r="B272">
            <v>507</v>
          </cell>
          <cell r="C272">
            <v>0.12077546296296293</v>
          </cell>
          <cell r="H272" t="str">
            <v>AREAREA MIXTE</v>
          </cell>
          <cell r="I272" t="str">
            <v>AREAREA</v>
          </cell>
          <cell r="J272" t="str">
            <v>AREAREA</v>
          </cell>
          <cell r="M272">
            <v>50</v>
          </cell>
          <cell r="O272">
            <v>251</v>
          </cell>
          <cell r="Q272">
            <v>159</v>
          </cell>
        </row>
        <row r="273">
          <cell r="B273">
            <v>261</v>
          </cell>
          <cell r="C273">
            <v>0.14545138888888889</v>
          </cell>
          <cell r="H273" t="str">
            <v>TO'A HOMME</v>
          </cell>
          <cell r="I273" t="str">
            <v>TO'A</v>
          </cell>
          <cell r="J273" t="str">
            <v>TO'A</v>
          </cell>
          <cell r="M273">
            <v>18</v>
          </cell>
          <cell r="O273">
            <v>19</v>
          </cell>
          <cell r="Q273">
            <v>160</v>
          </cell>
        </row>
        <row r="274">
          <cell r="B274">
            <v>500</v>
          </cell>
          <cell r="C274">
            <v>0.12122685185185181</v>
          </cell>
          <cell r="H274" t="str">
            <v>AREAREA FEMME</v>
          </cell>
          <cell r="I274" t="str">
            <v>AREAREA</v>
          </cell>
          <cell r="J274" t="str">
            <v>AREAREA</v>
          </cell>
          <cell r="M274">
            <v>42</v>
          </cell>
          <cell r="O274">
            <v>252</v>
          </cell>
          <cell r="Q274">
            <v>161</v>
          </cell>
        </row>
        <row r="275">
          <cell r="B275">
            <v>499</v>
          </cell>
          <cell r="C275">
            <v>0.12174768518518517</v>
          </cell>
          <cell r="H275" t="str">
            <v>AREAREA MIXTE</v>
          </cell>
          <cell r="I275" t="str">
            <v>AREAREA</v>
          </cell>
          <cell r="J275" t="str">
            <v>AREAREA</v>
          </cell>
          <cell r="M275">
            <v>51</v>
          </cell>
          <cell r="O275">
            <v>253</v>
          </cell>
          <cell r="Q275">
            <v>162</v>
          </cell>
        </row>
        <row r="276">
          <cell r="B276">
            <v>40</v>
          </cell>
          <cell r="C276">
            <v>0.14611111111111111</v>
          </cell>
          <cell r="H276" t="str">
            <v>TO'A MIXTE</v>
          </cell>
          <cell r="I276" t="str">
            <v>TO'A</v>
          </cell>
          <cell r="J276" t="str">
            <v>TO'A</v>
          </cell>
          <cell r="M276">
            <v>2</v>
          </cell>
          <cell r="O276">
            <v>20</v>
          </cell>
          <cell r="Q276">
            <v>163</v>
          </cell>
        </row>
        <row r="277">
          <cell r="B277">
            <v>155</v>
          </cell>
          <cell r="C277">
            <v>0.14622685185185186</v>
          </cell>
          <cell r="H277" t="str">
            <v>TO'A HOMME</v>
          </cell>
          <cell r="I277" t="str">
            <v>TO'A</v>
          </cell>
          <cell r="J277" t="str">
            <v>TO'A</v>
          </cell>
          <cell r="M277">
            <v>19</v>
          </cell>
          <cell r="O277">
            <v>21</v>
          </cell>
          <cell r="Q277">
            <v>164</v>
          </cell>
        </row>
        <row r="278">
          <cell r="B278">
            <v>301</v>
          </cell>
          <cell r="C278">
            <v>0.14659722222222224</v>
          </cell>
          <cell r="H278" t="str">
            <v>TO'A HOMME</v>
          </cell>
          <cell r="I278" t="str">
            <v>TO'A</v>
          </cell>
          <cell r="J278" t="str">
            <v>TO'A</v>
          </cell>
          <cell r="M278">
            <v>20</v>
          </cell>
          <cell r="O278">
            <v>22</v>
          </cell>
          <cell r="Q278">
            <v>165</v>
          </cell>
        </row>
        <row r="279">
          <cell r="B279">
            <v>585</v>
          </cell>
          <cell r="C279">
            <v>0.12260416666666665</v>
          </cell>
          <cell r="H279" t="str">
            <v>AREAREA MIXTE</v>
          </cell>
          <cell r="I279" t="str">
            <v>AREAREA</v>
          </cell>
          <cell r="J279" t="str">
            <v>AREAREA</v>
          </cell>
          <cell r="M279">
            <v>52</v>
          </cell>
          <cell r="O279">
            <v>254</v>
          </cell>
          <cell r="Q279">
            <v>166</v>
          </cell>
        </row>
        <row r="280">
          <cell r="B280">
            <v>285</v>
          </cell>
          <cell r="C280">
            <v>0.1469212962962963</v>
          </cell>
          <cell r="H280" t="str">
            <v>TO'A HOMME</v>
          </cell>
          <cell r="I280" t="str">
            <v>TO'A</v>
          </cell>
          <cell r="J280" t="str">
            <v>TO'A</v>
          </cell>
          <cell r="M280">
            <v>21</v>
          </cell>
          <cell r="O280">
            <v>23</v>
          </cell>
          <cell r="Q280">
            <v>167</v>
          </cell>
        </row>
        <row r="281">
          <cell r="B281">
            <v>713</v>
          </cell>
          <cell r="C281">
            <v>0.12273148148148147</v>
          </cell>
          <cell r="H281" t="str">
            <v>LYCEE MIXTE</v>
          </cell>
          <cell r="I281" t="str">
            <v>LYCEE</v>
          </cell>
          <cell r="J281" t="str">
            <v>AREAREA</v>
          </cell>
          <cell r="M281">
            <v>25</v>
          </cell>
          <cell r="O281">
            <v>255</v>
          </cell>
          <cell r="Q281">
            <v>69</v>
          </cell>
        </row>
        <row r="282">
          <cell r="B282">
            <v>74</v>
          </cell>
          <cell r="C282">
            <v>0.14712962962962964</v>
          </cell>
          <cell r="H282" t="str">
            <v>TO'A HOMME</v>
          </cell>
          <cell r="I282" t="str">
            <v>TO'A</v>
          </cell>
          <cell r="J282" t="str">
            <v>TO'A</v>
          </cell>
          <cell r="M282">
            <v>22</v>
          </cell>
          <cell r="O282">
            <v>24</v>
          </cell>
          <cell r="Q282">
            <v>168</v>
          </cell>
        </row>
        <row r="283">
          <cell r="B283">
            <v>581</v>
          </cell>
          <cell r="C283">
            <v>0.12312499999999996</v>
          </cell>
          <cell r="H283" t="str">
            <v>AREAREA MIXTE</v>
          </cell>
          <cell r="I283" t="str">
            <v>AREAREA</v>
          </cell>
          <cell r="J283" t="str">
            <v>AREAREA</v>
          </cell>
          <cell r="M283">
            <v>53</v>
          </cell>
          <cell r="O283">
            <v>256</v>
          </cell>
          <cell r="Q283">
            <v>169</v>
          </cell>
        </row>
        <row r="284">
          <cell r="B284">
            <v>459</v>
          </cell>
          <cell r="C284">
            <v>0.1232523148148148</v>
          </cell>
          <cell r="H284" t="str">
            <v>AREAREA MIXTE</v>
          </cell>
          <cell r="I284" t="str">
            <v>AREAREA</v>
          </cell>
          <cell r="J284" t="str">
            <v>AREAREA</v>
          </cell>
          <cell r="M284">
            <v>54</v>
          </cell>
          <cell r="O284">
            <v>257</v>
          </cell>
          <cell r="Q284">
            <v>170</v>
          </cell>
        </row>
        <row r="285">
          <cell r="B285">
            <v>92</v>
          </cell>
          <cell r="C285">
            <v>0.14756944444444445</v>
          </cell>
          <cell r="H285" t="str">
            <v>TO'A HOMME</v>
          </cell>
          <cell r="I285" t="str">
            <v>TO'A</v>
          </cell>
          <cell r="J285" t="str">
            <v>TO'A</v>
          </cell>
          <cell r="M285">
            <v>23</v>
          </cell>
          <cell r="O285">
            <v>25</v>
          </cell>
          <cell r="Q285">
            <v>171</v>
          </cell>
        </row>
        <row r="286">
          <cell r="B286">
            <v>529</v>
          </cell>
          <cell r="C286">
            <v>0.12394675925925924</v>
          </cell>
          <cell r="H286" t="str">
            <v>AREAREA MIXTE</v>
          </cell>
          <cell r="I286" t="str">
            <v>AREAREA</v>
          </cell>
          <cell r="J286" t="str">
            <v>AREAREA</v>
          </cell>
          <cell r="M286">
            <v>55</v>
          </cell>
          <cell r="O286">
            <v>258</v>
          </cell>
          <cell r="Q286">
            <v>172</v>
          </cell>
        </row>
        <row r="287">
          <cell r="B287">
            <v>181</v>
          </cell>
          <cell r="C287">
            <v>0.14847222222222223</v>
          </cell>
          <cell r="H287" t="str">
            <v>TO'A HOMME</v>
          </cell>
          <cell r="I287" t="str">
            <v>TO'A</v>
          </cell>
          <cell r="J287" t="str">
            <v>TO'A</v>
          </cell>
          <cell r="M287">
            <v>24</v>
          </cell>
          <cell r="O287">
            <v>26</v>
          </cell>
          <cell r="Q287">
            <v>173</v>
          </cell>
        </row>
        <row r="288">
          <cell r="B288">
            <v>48</v>
          </cell>
          <cell r="C288">
            <v>0.14849537037037039</v>
          </cell>
          <cell r="H288" t="str">
            <v>TO'A HOMME</v>
          </cell>
          <cell r="I288" t="str">
            <v>TO'A</v>
          </cell>
          <cell r="J288" t="str">
            <v>TO'A</v>
          </cell>
          <cell r="M288">
            <v>25</v>
          </cell>
          <cell r="O288">
            <v>27</v>
          </cell>
          <cell r="Q288">
            <v>174</v>
          </cell>
        </row>
        <row r="289">
          <cell r="B289">
            <v>45</v>
          </cell>
          <cell r="C289">
            <v>0.14855324074074075</v>
          </cell>
          <cell r="H289" t="str">
            <v>TO'A MIXTE</v>
          </cell>
          <cell r="I289" t="str">
            <v>TO'A</v>
          </cell>
          <cell r="J289" t="str">
            <v>TO'A</v>
          </cell>
          <cell r="M289">
            <v>3</v>
          </cell>
          <cell r="O289">
            <v>28</v>
          </cell>
          <cell r="Q289">
            <v>175</v>
          </cell>
        </row>
        <row r="290">
          <cell r="B290">
            <v>705</v>
          </cell>
          <cell r="C290">
            <v>0.12538194444444442</v>
          </cell>
          <cell r="H290" t="str">
            <v>LYCEE MIXTE</v>
          </cell>
          <cell r="I290" t="str">
            <v>LYCEE</v>
          </cell>
          <cell r="J290" t="str">
            <v>AREAREA</v>
          </cell>
          <cell r="M290">
            <v>26</v>
          </cell>
          <cell r="O290">
            <v>259</v>
          </cell>
          <cell r="Q290">
            <v>70</v>
          </cell>
        </row>
        <row r="291">
          <cell r="B291">
            <v>33</v>
          </cell>
          <cell r="C291">
            <v>0.14986111111111111</v>
          </cell>
          <cell r="H291" t="str">
            <v>TO'A MIXTE</v>
          </cell>
          <cell r="I291" t="str">
            <v>TO'A</v>
          </cell>
          <cell r="J291" t="str">
            <v>TO'A</v>
          </cell>
          <cell r="M291">
            <v>4</v>
          </cell>
          <cell r="O291">
            <v>29</v>
          </cell>
          <cell r="Q291">
            <v>176</v>
          </cell>
        </row>
        <row r="292">
          <cell r="B292">
            <v>257</v>
          </cell>
          <cell r="C292">
            <v>0.15041666666666667</v>
          </cell>
          <cell r="H292" t="str">
            <v>TO'A HOMME</v>
          </cell>
          <cell r="I292" t="str">
            <v>TO'A</v>
          </cell>
          <cell r="J292" t="str">
            <v>TO'A</v>
          </cell>
          <cell r="M292">
            <v>26</v>
          </cell>
          <cell r="O292">
            <v>30</v>
          </cell>
          <cell r="Q292">
            <v>177</v>
          </cell>
        </row>
        <row r="293">
          <cell r="B293">
            <v>569</v>
          </cell>
          <cell r="C293">
            <v>0.12658564814814813</v>
          </cell>
          <cell r="H293" t="str">
            <v>AREAREA HOMME</v>
          </cell>
          <cell r="I293" t="str">
            <v>AREAREA</v>
          </cell>
          <cell r="J293" t="str">
            <v>AREAREA</v>
          </cell>
          <cell r="M293">
            <v>51</v>
          </cell>
          <cell r="O293">
            <v>260</v>
          </cell>
          <cell r="Q293">
            <v>178</v>
          </cell>
        </row>
        <row r="294">
          <cell r="B294">
            <v>429</v>
          </cell>
          <cell r="C294">
            <v>0.12826388888888887</v>
          </cell>
          <cell r="H294" t="str">
            <v>AREAREA FEMME</v>
          </cell>
          <cell r="I294" t="str">
            <v>AREAREA</v>
          </cell>
          <cell r="J294" t="str">
            <v>AREAREA</v>
          </cell>
          <cell r="M294">
            <v>43</v>
          </cell>
          <cell r="O294">
            <v>261</v>
          </cell>
          <cell r="Q294">
            <v>179</v>
          </cell>
        </row>
        <row r="295">
          <cell r="B295">
            <v>189</v>
          </cell>
          <cell r="C295">
            <v>0.15268518518518517</v>
          </cell>
          <cell r="H295" t="str">
            <v>TO'A HOMME</v>
          </cell>
          <cell r="I295" t="str">
            <v>TO'A</v>
          </cell>
          <cell r="J295" t="str">
            <v>TO'A</v>
          </cell>
          <cell r="M295">
            <v>27</v>
          </cell>
          <cell r="O295">
            <v>31</v>
          </cell>
          <cell r="Q295">
            <v>180</v>
          </cell>
        </row>
        <row r="296">
          <cell r="B296">
            <v>546</v>
          </cell>
          <cell r="C296">
            <v>0.12857638888888887</v>
          </cell>
          <cell r="H296" t="str">
            <v>AREAREA FEMME</v>
          </cell>
          <cell r="I296" t="str">
            <v>AREAREA</v>
          </cell>
          <cell r="J296" t="str">
            <v>AREAREA</v>
          </cell>
          <cell r="M296">
            <v>44</v>
          </cell>
          <cell r="O296">
            <v>262</v>
          </cell>
          <cell r="Q296">
            <v>181</v>
          </cell>
        </row>
        <row r="297">
          <cell r="B297">
            <v>278</v>
          </cell>
          <cell r="C297">
            <v>0.15342592592592594</v>
          </cell>
          <cell r="H297" t="str">
            <v>TO'A HOMME</v>
          </cell>
          <cell r="I297" t="str">
            <v>TO'A</v>
          </cell>
          <cell r="J297" t="str">
            <v>TO'A</v>
          </cell>
          <cell r="M297">
            <v>28</v>
          </cell>
          <cell r="O297">
            <v>32</v>
          </cell>
          <cell r="Q297">
            <v>182</v>
          </cell>
        </row>
        <row r="298">
          <cell r="B298">
            <v>284</v>
          </cell>
          <cell r="C298">
            <v>0.15440972222222224</v>
          </cell>
          <cell r="H298" t="str">
            <v>TO'A HOMME</v>
          </cell>
          <cell r="I298" t="str">
            <v>TO'A</v>
          </cell>
          <cell r="J298" t="str">
            <v>TO'A</v>
          </cell>
          <cell r="M298">
            <v>29</v>
          </cell>
          <cell r="O298">
            <v>33</v>
          </cell>
          <cell r="Q298">
            <v>183</v>
          </cell>
        </row>
        <row r="299">
          <cell r="B299">
            <v>14</v>
          </cell>
          <cell r="C299">
            <v>0.15443287037037037</v>
          </cell>
          <cell r="H299" t="str">
            <v>TO'A FEMME</v>
          </cell>
          <cell r="I299" t="str">
            <v>TO'A</v>
          </cell>
          <cell r="J299" t="str">
            <v>TO'A</v>
          </cell>
          <cell r="M299">
            <v>1</v>
          </cell>
          <cell r="O299">
            <v>34</v>
          </cell>
          <cell r="Q299">
            <v>184</v>
          </cell>
        </row>
        <row r="300">
          <cell r="B300">
            <v>23</v>
          </cell>
          <cell r="C300">
            <v>0.15532407407407409</v>
          </cell>
          <cell r="H300" t="str">
            <v>TO'A HOMME</v>
          </cell>
          <cell r="I300" t="str">
            <v>TO'A</v>
          </cell>
          <cell r="J300" t="str">
            <v>TO'A</v>
          </cell>
          <cell r="M300">
            <v>30</v>
          </cell>
          <cell r="O300">
            <v>35</v>
          </cell>
          <cell r="Q300">
            <v>185</v>
          </cell>
        </row>
        <row r="301">
          <cell r="B301">
            <v>194</v>
          </cell>
          <cell r="C301">
            <v>0.15572916666666667</v>
          </cell>
          <cell r="H301" t="str">
            <v>TO'A MIXTE</v>
          </cell>
          <cell r="I301" t="str">
            <v>TO'A</v>
          </cell>
          <cell r="J301" t="str">
            <v>TO'A</v>
          </cell>
          <cell r="M301">
            <v>5</v>
          </cell>
          <cell r="O301">
            <v>36</v>
          </cell>
          <cell r="Q301">
            <v>186</v>
          </cell>
        </row>
        <row r="302">
          <cell r="B302">
            <v>226</v>
          </cell>
          <cell r="C302">
            <v>0.15582175925925926</v>
          </cell>
          <cell r="H302" t="str">
            <v>TO'A HOMME</v>
          </cell>
          <cell r="I302" t="str">
            <v>TO'A</v>
          </cell>
          <cell r="J302" t="str">
            <v>TO'A</v>
          </cell>
          <cell r="M302">
            <v>31</v>
          </cell>
          <cell r="O302">
            <v>37</v>
          </cell>
          <cell r="Q302">
            <v>187</v>
          </cell>
        </row>
        <row r="303">
          <cell r="B303">
            <v>32</v>
          </cell>
          <cell r="C303">
            <v>0.15594907407407407</v>
          </cell>
          <cell r="H303" t="str">
            <v>TO'A HOMME</v>
          </cell>
          <cell r="I303" t="str">
            <v>TO'A</v>
          </cell>
          <cell r="J303" t="str">
            <v>TO'A</v>
          </cell>
          <cell r="M303">
            <v>32</v>
          </cell>
          <cell r="O303">
            <v>38</v>
          </cell>
          <cell r="Q303">
            <v>188</v>
          </cell>
        </row>
        <row r="304">
          <cell r="B304">
            <v>81</v>
          </cell>
          <cell r="C304">
            <v>0.15630787037037039</v>
          </cell>
          <cell r="H304" t="str">
            <v>TO'A HOMME</v>
          </cell>
          <cell r="I304" t="str">
            <v>TO'A</v>
          </cell>
          <cell r="J304" t="str">
            <v>TO'A</v>
          </cell>
          <cell r="M304">
            <v>33</v>
          </cell>
          <cell r="O304">
            <v>39</v>
          </cell>
          <cell r="Q304">
            <v>189</v>
          </cell>
        </row>
        <row r="305">
          <cell r="B305">
            <v>558</v>
          </cell>
          <cell r="C305">
            <v>0.13244212962962962</v>
          </cell>
          <cell r="H305" t="str">
            <v>AREAREA HOMME</v>
          </cell>
          <cell r="I305" t="str">
            <v>AREAREA</v>
          </cell>
          <cell r="J305" t="str">
            <v>AREAREA</v>
          </cell>
          <cell r="M305">
            <v>52</v>
          </cell>
          <cell r="O305">
            <v>263</v>
          </cell>
          <cell r="Q305">
            <v>190</v>
          </cell>
        </row>
        <row r="306">
          <cell r="B306">
            <v>450</v>
          </cell>
          <cell r="C306">
            <v>0.13268518518518516</v>
          </cell>
          <cell r="H306" t="str">
            <v>AREAREA FEMME</v>
          </cell>
          <cell r="I306" t="str">
            <v>AREAREA</v>
          </cell>
          <cell r="J306" t="str">
            <v>AREAREA</v>
          </cell>
          <cell r="M306">
            <v>45</v>
          </cell>
          <cell r="O306">
            <v>264</v>
          </cell>
          <cell r="Q306">
            <v>191</v>
          </cell>
        </row>
        <row r="307">
          <cell r="B307">
            <v>283</v>
          </cell>
          <cell r="C307">
            <v>0.15703703703703703</v>
          </cell>
          <cell r="H307" t="str">
            <v>TO'A HOMME</v>
          </cell>
          <cell r="I307" t="str">
            <v>TO'A</v>
          </cell>
          <cell r="J307" t="str">
            <v>TO'A</v>
          </cell>
          <cell r="M307">
            <v>34</v>
          </cell>
          <cell r="O307">
            <v>40</v>
          </cell>
          <cell r="Q307">
            <v>192</v>
          </cell>
        </row>
        <row r="308">
          <cell r="B308">
            <v>509</v>
          </cell>
          <cell r="C308">
            <v>0.13353009259259255</v>
          </cell>
          <cell r="H308" t="str">
            <v>AREAREA FEMME</v>
          </cell>
          <cell r="I308" t="str">
            <v>AREAREA</v>
          </cell>
          <cell r="J308" t="str">
            <v>AREAREA</v>
          </cell>
          <cell r="M308">
            <v>46</v>
          </cell>
          <cell r="O308">
            <v>265</v>
          </cell>
          <cell r="Q308">
            <v>193</v>
          </cell>
        </row>
        <row r="309">
          <cell r="B309">
            <v>472</v>
          </cell>
          <cell r="C309">
            <v>0.13355324074074071</v>
          </cell>
          <cell r="H309" t="str">
            <v>AREAREA FEMME</v>
          </cell>
          <cell r="I309" t="str">
            <v>AREAREA</v>
          </cell>
          <cell r="J309" t="str">
            <v>AREAREA</v>
          </cell>
          <cell r="M309">
            <v>47</v>
          </cell>
          <cell r="O309">
            <v>266</v>
          </cell>
          <cell r="Q309">
            <v>194</v>
          </cell>
        </row>
        <row r="310">
          <cell r="B310">
            <v>142</v>
          </cell>
          <cell r="C310">
            <v>0.15949074074074074</v>
          </cell>
          <cell r="H310" t="str">
            <v>TO'A HOMME</v>
          </cell>
          <cell r="I310" t="str">
            <v>TO'A</v>
          </cell>
          <cell r="J310" t="str">
            <v>TO'A</v>
          </cell>
          <cell r="M310">
            <v>35</v>
          </cell>
          <cell r="O310">
            <v>41</v>
          </cell>
          <cell r="Q310">
            <v>195</v>
          </cell>
        </row>
        <row r="311">
          <cell r="B311">
            <v>180</v>
          </cell>
          <cell r="C311">
            <v>0.15965277777777778</v>
          </cell>
          <cell r="H311" t="str">
            <v>TO'A MIXTE</v>
          </cell>
          <cell r="I311" t="str">
            <v>TO'A</v>
          </cell>
          <cell r="J311" t="str">
            <v>TO'A</v>
          </cell>
          <cell r="M311">
            <v>6</v>
          </cell>
          <cell r="O311">
            <v>42</v>
          </cell>
          <cell r="Q311">
            <v>196</v>
          </cell>
        </row>
        <row r="312">
          <cell r="B312">
            <v>279</v>
          </cell>
          <cell r="C312">
            <v>0.15987268518518519</v>
          </cell>
          <cell r="H312" t="str">
            <v>TO'A HOMME</v>
          </cell>
          <cell r="I312" t="str">
            <v>TO'A</v>
          </cell>
          <cell r="J312" t="str">
            <v>TO'A</v>
          </cell>
          <cell r="M312">
            <v>36</v>
          </cell>
          <cell r="O312">
            <v>43</v>
          </cell>
          <cell r="Q312">
            <v>197</v>
          </cell>
        </row>
        <row r="313">
          <cell r="B313">
            <v>456</v>
          </cell>
          <cell r="C313">
            <v>0.1393634259259259</v>
          </cell>
          <cell r="H313" t="str">
            <v>AREAREA MIXTE</v>
          </cell>
          <cell r="I313" t="str">
            <v>AREAREA</v>
          </cell>
          <cell r="J313" t="str">
            <v>AREAREA</v>
          </cell>
          <cell r="M313">
            <v>56</v>
          </cell>
          <cell r="O313">
            <v>267</v>
          </cell>
          <cell r="Q313">
            <v>198</v>
          </cell>
        </row>
        <row r="314">
          <cell r="B314">
            <v>733</v>
          </cell>
          <cell r="C314">
            <v>0.13982638888888888</v>
          </cell>
          <cell r="H314" t="str">
            <v>LYCEE FEMME</v>
          </cell>
          <cell r="I314" t="str">
            <v>LYCEE</v>
          </cell>
          <cell r="J314" t="str">
            <v>AREAREA</v>
          </cell>
          <cell r="M314">
            <v>8</v>
          </cell>
          <cell r="O314">
            <v>268</v>
          </cell>
          <cell r="Q314">
            <v>71</v>
          </cell>
        </row>
        <row r="315">
          <cell r="B315">
            <v>104</v>
          </cell>
          <cell r="C315">
            <v>0.16425925925925924</v>
          </cell>
          <cell r="H315" t="str">
            <v>TO'A HOMME</v>
          </cell>
          <cell r="I315" t="str">
            <v>TO'A</v>
          </cell>
          <cell r="J315" t="str">
            <v>TO'A</v>
          </cell>
          <cell r="M315">
            <v>37</v>
          </cell>
          <cell r="O315">
            <v>44</v>
          </cell>
          <cell r="Q315">
            <v>199</v>
          </cell>
        </row>
        <row r="316">
          <cell r="B316">
            <v>437</v>
          </cell>
          <cell r="C316">
            <v>0.14030092592592588</v>
          </cell>
          <cell r="H316" t="str">
            <v>AREAREA FEMME</v>
          </cell>
          <cell r="I316" t="str">
            <v>AREAREA</v>
          </cell>
          <cell r="J316" t="str">
            <v>AREAREA</v>
          </cell>
          <cell r="M316">
            <v>48</v>
          </cell>
          <cell r="O316">
            <v>269</v>
          </cell>
          <cell r="Q316">
            <v>200</v>
          </cell>
        </row>
        <row r="317">
          <cell r="B317">
            <v>4</v>
          </cell>
          <cell r="C317">
            <v>0.16487268518518519</v>
          </cell>
          <cell r="H317" t="str">
            <v>TO'A HOMME</v>
          </cell>
          <cell r="I317" t="str">
            <v>TO'A</v>
          </cell>
          <cell r="J317" t="str">
            <v>TO'A</v>
          </cell>
          <cell r="M317">
            <v>38</v>
          </cell>
          <cell r="O317">
            <v>45</v>
          </cell>
          <cell r="Q317">
            <v>201</v>
          </cell>
        </row>
        <row r="318">
          <cell r="B318">
            <v>72</v>
          </cell>
          <cell r="C318">
            <v>0.1655787037037037</v>
          </cell>
          <cell r="H318" t="str">
            <v>TO'A HOMME</v>
          </cell>
          <cell r="I318" t="str">
            <v>TO'A</v>
          </cell>
          <cell r="J318" t="str">
            <v>TO'A</v>
          </cell>
          <cell r="M318">
            <v>39</v>
          </cell>
          <cell r="O318">
            <v>46</v>
          </cell>
          <cell r="Q318">
            <v>202</v>
          </cell>
        </row>
        <row r="319">
          <cell r="B319">
            <v>446</v>
          </cell>
          <cell r="C319">
            <v>0.14193287037037036</v>
          </cell>
          <cell r="H319" t="str">
            <v>AREAREA HOMME</v>
          </cell>
          <cell r="I319" t="str">
            <v>AREAREA</v>
          </cell>
          <cell r="J319" t="str">
            <v>AREAREA</v>
          </cell>
          <cell r="M319">
            <v>53</v>
          </cell>
          <cell r="O319">
            <v>270</v>
          </cell>
          <cell r="Q319">
            <v>203</v>
          </cell>
        </row>
        <row r="320">
          <cell r="B320">
            <v>183</v>
          </cell>
          <cell r="C320">
            <v>0.1665625</v>
          </cell>
          <cell r="H320" t="str">
            <v>TO'A MIXTE</v>
          </cell>
          <cell r="I320" t="str">
            <v>TO'A</v>
          </cell>
          <cell r="J320" t="str">
            <v>TO'A</v>
          </cell>
          <cell r="M320">
            <v>7</v>
          </cell>
          <cell r="O320">
            <v>47</v>
          </cell>
          <cell r="Q320">
            <v>204</v>
          </cell>
        </row>
        <row r="321">
          <cell r="B321">
            <v>270</v>
          </cell>
          <cell r="C321">
            <v>0.16675925925925927</v>
          </cell>
          <cell r="H321" t="str">
            <v>TO'A HOMME</v>
          </cell>
          <cell r="I321" t="str">
            <v>TO'A</v>
          </cell>
          <cell r="J321" t="str">
            <v>TO'A</v>
          </cell>
          <cell r="M321">
            <v>40</v>
          </cell>
          <cell r="O321">
            <v>48</v>
          </cell>
          <cell r="Q321">
            <v>205</v>
          </cell>
        </row>
        <row r="322">
          <cell r="B322">
            <v>126</v>
          </cell>
          <cell r="C322">
            <v>0.1675925925925926</v>
          </cell>
          <cell r="H322" t="str">
            <v>TO'A HOMME</v>
          </cell>
          <cell r="I322" t="str">
            <v>TO'A</v>
          </cell>
          <cell r="J322" t="str">
            <v>TO'A</v>
          </cell>
          <cell r="M322">
            <v>41</v>
          </cell>
          <cell r="O322">
            <v>49</v>
          </cell>
          <cell r="Q322">
            <v>206</v>
          </cell>
        </row>
        <row r="323">
          <cell r="B323">
            <v>309</v>
          </cell>
          <cell r="C323">
            <v>0.16832175925925927</v>
          </cell>
          <cell r="H323" t="str">
            <v>TO'A HOMME</v>
          </cell>
          <cell r="I323" t="str">
            <v>TO'A</v>
          </cell>
          <cell r="J323" t="str">
            <v>TO'A</v>
          </cell>
          <cell r="M323">
            <v>42</v>
          </cell>
          <cell r="O323">
            <v>50</v>
          </cell>
          <cell r="Q323">
            <v>207</v>
          </cell>
        </row>
        <row r="324">
          <cell r="B324">
            <v>210</v>
          </cell>
          <cell r="C324" t="str">
            <v/>
          </cell>
          <cell r="H324" t="str">
            <v xml:space="preserve">  </v>
          </cell>
          <cell r="I324">
            <v>0</v>
          </cell>
          <cell r="J324" t="str">
            <v/>
          </cell>
          <cell r="M324">
            <v>1</v>
          </cell>
          <cell r="O324">
            <v>1</v>
          </cell>
          <cell r="Q324">
            <v>208</v>
          </cell>
        </row>
        <row r="325">
          <cell r="B325">
            <v>116</v>
          </cell>
          <cell r="C325">
            <v>0.1683564814814815</v>
          </cell>
          <cell r="H325" t="str">
            <v>TO'A HOMME</v>
          </cell>
          <cell r="I325" t="str">
            <v>TO'A</v>
          </cell>
          <cell r="J325" t="str">
            <v>TO'A</v>
          </cell>
          <cell r="M325">
            <v>43</v>
          </cell>
          <cell r="O325">
            <v>51</v>
          </cell>
          <cell r="Q325">
            <v>209</v>
          </cell>
        </row>
        <row r="326">
          <cell r="B326">
            <v>146</v>
          </cell>
          <cell r="C326">
            <v>0.16853009259259258</v>
          </cell>
          <cell r="H326" t="str">
            <v>TO'A HOMME</v>
          </cell>
          <cell r="I326" t="str">
            <v>TO'A</v>
          </cell>
          <cell r="J326" t="str">
            <v>TO'A</v>
          </cell>
          <cell r="M326">
            <v>44</v>
          </cell>
          <cell r="O326">
            <v>52</v>
          </cell>
          <cell r="Q326">
            <v>210</v>
          </cell>
        </row>
        <row r="327">
          <cell r="B327">
            <v>269</v>
          </cell>
          <cell r="C327">
            <v>0.16870370370370369</v>
          </cell>
          <cell r="H327" t="str">
            <v>TO'A HOMME</v>
          </cell>
          <cell r="I327" t="str">
            <v>TO'A</v>
          </cell>
          <cell r="J327" t="str">
            <v>TO'A</v>
          </cell>
          <cell r="M327">
            <v>45</v>
          </cell>
          <cell r="O327">
            <v>53</v>
          </cell>
          <cell r="Q327">
            <v>211</v>
          </cell>
        </row>
        <row r="328">
          <cell r="B328">
            <v>252</v>
          </cell>
          <cell r="C328">
            <v>0.16876157407407408</v>
          </cell>
          <cell r="H328" t="str">
            <v>TO'A HOMME</v>
          </cell>
          <cell r="I328" t="str">
            <v>TO'A</v>
          </cell>
          <cell r="J328" t="str">
            <v>TO'A</v>
          </cell>
          <cell r="M328">
            <v>46</v>
          </cell>
          <cell r="O328">
            <v>54</v>
          </cell>
          <cell r="Q328">
            <v>212</v>
          </cell>
        </row>
        <row r="329">
          <cell r="B329">
            <v>556</v>
          </cell>
          <cell r="C329">
            <v>0.14447916666666663</v>
          </cell>
          <cell r="H329" t="str">
            <v>AREAREA FEMME</v>
          </cell>
          <cell r="I329" t="str">
            <v>AREAREA</v>
          </cell>
          <cell r="J329" t="str">
            <v>AREAREA</v>
          </cell>
          <cell r="M329">
            <v>49</v>
          </cell>
          <cell r="O329">
            <v>271</v>
          </cell>
          <cell r="Q329">
            <v>213</v>
          </cell>
        </row>
        <row r="330">
          <cell r="B330">
            <v>129</v>
          </cell>
          <cell r="C330">
            <v>0.16975694444444445</v>
          </cell>
          <cell r="H330" t="str">
            <v>TO'A HOMME</v>
          </cell>
          <cell r="I330" t="str">
            <v>TO'A</v>
          </cell>
          <cell r="J330" t="str">
            <v>TO'A</v>
          </cell>
          <cell r="M330">
            <v>47</v>
          </cell>
          <cell r="O330">
            <v>55</v>
          </cell>
          <cell r="Q330">
            <v>214</v>
          </cell>
        </row>
        <row r="331">
          <cell r="B331">
            <v>312</v>
          </cell>
          <cell r="C331">
            <v>0.17072916666666668</v>
          </cell>
          <cell r="H331" t="str">
            <v>TO'A HOMME</v>
          </cell>
          <cell r="I331" t="str">
            <v>TO'A</v>
          </cell>
          <cell r="J331" t="str">
            <v>TO'A</v>
          </cell>
          <cell r="M331">
            <v>48</v>
          </cell>
          <cell r="O331">
            <v>56</v>
          </cell>
          <cell r="Q331">
            <v>215</v>
          </cell>
        </row>
        <row r="332">
          <cell r="B332">
            <v>166</v>
          </cell>
          <cell r="C332">
            <v>0.17074074074074075</v>
          </cell>
          <cell r="H332" t="str">
            <v>TO'A HOMME</v>
          </cell>
          <cell r="I332" t="str">
            <v>TO'A</v>
          </cell>
          <cell r="J332" t="str">
            <v>TO'A</v>
          </cell>
          <cell r="M332">
            <v>49</v>
          </cell>
          <cell r="O332">
            <v>57</v>
          </cell>
          <cell r="Q332">
            <v>216</v>
          </cell>
        </row>
        <row r="333">
          <cell r="B333">
            <v>191</v>
          </cell>
          <cell r="C333">
            <v>0.17078703703703704</v>
          </cell>
          <cell r="H333" t="str">
            <v>TO'A MIXTE</v>
          </cell>
          <cell r="I333" t="str">
            <v>TO'A</v>
          </cell>
          <cell r="J333" t="str">
            <v>TO'A</v>
          </cell>
          <cell r="M333">
            <v>8</v>
          </cell>
          <cell r="O333">
            <v>58</v>
          </cell>
          <cell r="Q333">
            <v>217</v>
          </cell>
        </row>
        <row r="334">
          <cell r="B334">
            <v>25</v>
          </cell>
          <cell r="C334">
            <v>0.17114583333333333</v>
          </cell>
          <cell r="H334" t="str">
            <v>TO'A HOMME</v>
          </cell>
          <cell r="I334" t="str">
            <v>TO'A</v>
          </cell>
          <cell r="J334" t="str">
            <v>TO'A</v>
          </cell>
          <cell r="M334">
            <v>50</v>
          </cell>
          <cell r="O334">
            <v>59</v>
          </cell>
          <cell r="Q334">
            <v>218</v>
          </cell>
        </row>
        <row r="335">
          <cell r="B335">
            <v>149</v>
          </cell>
          <cell r="C335">
            <v>0.17149305555555558</v>
          </cell>
          <cell r="H335" t="str">
            <v>TO'A HOMME</v>
          </cell>
          <cell r="I335" t="str">
            <v>TO'A</v>
          </cell>
          <cell r="J335" t="str">
            <v>TO'A</v>
          </cell>
          <cell r="M335">
            <v>51</v>
          </cell>
          <cell r="O335">
            <v>60</v>
          </cell>
          <cell r="Q335">
            <v>219</v>
          </cell>
        </row>
        <row r="336">
          <cell r="B336">
            <v>50</v>
          </cell>
          <cell r="C336">
            <v>0.17159722222222221</v>
          </cell>
          <cell r="H336" t="str">
            <v>TO'A MIXTE</v>
          </cell>
          <cell r="I336" t="str">
            <v>TO'A</v>
          </cell>
          <cell r="J336" t="str">
            <v>TO'A</v>
          </cell>
          <cell r="M336">
            <v>9</v>
          </cell>
          <cell r="O336">
            <v>61</v>
          </cell>
          <cell r="Q336">
            <v>220</v>
          </cell>
        </row>
        <row r="337">
          <cell r="B337">
            <v>256</v>
          </cell>
          <cell r="C337">
            <v>0.17256944444444444</v>
          </cell>
          <cell r="H337" t="str">
            <v>TO'A HOMME</v>
          </cell>
          <cell r="I337" t="str">
            <v>TO'A</v>
          </cell>
          <cell r="J337" t="str">
            <v>TO'A</v>
          </cell>
          <cell r="M337">
            <v>52</v>
          </cell>
          <cell r="O337">
            <v>62</v>
          </cell>
          <cell r="Q337">
            <v>221</v>
          </cell>
        </row>
        <row r="338">
          <cell r="B338">
            <v>757</v>
          </cell>
          <cell r="C338">
            <v>0.14826388888888886</v>
          </cell>
          <cell r="H338" t="str">
            <v>LYCEE HOMME</v>
          </cell>
          <cell r="I338" t="str">
            <v>LYCEE</v>
          </cell>
          <cell r="J338" t="str">
            <v>AREAREA</v>
          </cell>
          <cell r="M338">
            <v>38</v>
          </cell>
          <cell r="O338">
            <v>272</v>
          </cell>
          <cell r="Q338">
            <v>72</v>
          </cell>
        </row>
        <row r="339">
          <cell r="B339">
            <v>421</v>
          </cell>
          <cell r="C339">
            <v>0.14871527777777774</v>
          </cell>
          <cell r="H339" t="str">
            <v>AREAREA MIXTE</v>
          </cell>
          <cell r="I339" t="str">
            <v>AREAREA</v>
          </cell>
          <cell r="J339" t="str">
            <v>AREAREA</v>
          </cell>
          <cell r="M339">
            <v>57</v>
          </cell>
          <cell r="O339">
            <v>273</v>
          </cell>
          <cell r="Q339">
            <v>222</v>
          </cell>
        </row>
        <row r="340">
          <cell r="B340">
            <v>424</v>
          </cell>
          <cell r="C340">
            <v>0.14929398148148146</v>
          </cell>
          <cell r="H340" t="str">
            <v>AREAREA MIXTE</v>
          </cell>
          <cell r="I340" t="str">
            <v>AREAREA</v>
          </cell>
          <cell r="J340" t="str">
            <v>AREAREA</v>
          </cell>
          <cell r="M340">
            <v>58</v>
          </cell>
          <cell r="O340">
            <v>274</v>
          </cell>
          <cell r="Q340">
            <v>223</v>
          </cell>
        </row>
        <row r="341">
          <cell r="B341">
            <v>150</v>
          </cell>
          <cell r="C341">
            <v>0.17374999999999999</v>
          </cell>
          <cell r="H341" t="str">
            <v>TO'A HOMME</v>
          </cell>
          <cell r="I341" t="str">
            <v>TO'A</v>
          </cell>
          <cell r="J341" t="str">
            <v>TO'A</v>
          </cell>
          <cell r="M341">
            <v>53</v>
          </cell>
          <cell r="O341">
            <v>63</v>
          </cell>
          <cell r="Q341">
            <v>224</v>
          </cell>
        </row>
        <row r="342">
          <cell r="B342">
            <v>425</v>
          </cell>
          <cell r="C342">
            <v>0.14996527777777777</v>
          </cell>
          <cell r="H342" t="str">
            <v>AREAREA FEMME</v>
          </cell>
          <cell r="I342" t="str">
            <v>AREAREA</v>
          </cell>
          <cell r="J342" t="str">
            <v>AREAREA</v>
          </cell>
          <cell r="M342">
            <v>50</v>
          </cell>
          <cell r="O342">
            <v>275</v>
          </cell>
          <cell r="Q342">
            <v>225</v>
          </cell>
        </row>
        <row r="343">
          <cell r="B343">
            <v>490</v>
          </cell>
          <cell r="C343">
            <v>0.14996527777777777</v>
          </cell>
          <cell r="H343" t="str">
            <v>AREAREA MIXTE</v>
          </cell>
          <cell r="I343" t="str">
            <v>AREAREA</v>
          </cell>
          <cell r="J343" t="str">
            <v>AREAREA</v>
          </cell>
          <cell r="M343">
            <v>59</v>
          </cell>
          <cell r="O343">
            <v>276</v>
          </cell>
          <cell r="Q343">
            <v>226</v>
          </cell>
        </row>
        <row r="344">
          <cell r="B344">
            <v>441</v>
          </cell>
          <cell r="C344">
            <v>0.15011574074074072</v>
          </cell>
          <cell r="H344" t="str">
            <v>AREAREA FEMME</v>
          </cell>
          <cell r="I344" t="str">
            <v>AREAREA</v>
          </cell>
          <cell r="J344" t="str">
            <v>AREAREA</v>
          </cell>
          <cell r="M344">
            <v>51</v>
          </cell>
          <cell r="O344">
            <v>277</v>
          </cell>
          <cell r="Q344">
            <v>227</v>
          </cell>
        </row>
        <row r="345">
          <cell r="B345">
            <v>172</v>
          </cell>
          <cell r="C345">
            <v>0.17489583333333333</v>
          </cell>
          <cell r="H345" t="str">
            <v>TO'A HOMME</v>
          </cell>
          <cell r="I345" t="str">
            <v>TO'A</v>
          </cell>
          <cell r="J345" t="str">
            <v>TO'A</v>
          </cell>
          <cell r="M345">
            <v>54</v>
          </cell>
          <cell r="O345">
            <v>64</v>
          </cell>
          <cell r="Q345">
            <v>228</v>
          </cell>
        </row>
        <row r="346">
          <cell r="B346">
            <v>323</v>
          </cell>
          <cell r="C346">
            <v>0.17503472222222224</v>
          </cell>
          <cell r="H346" t="str">
            <v>TO'A HOMME</v>
          </cell>
          <cell r="I346" t="str">
            <v>TO'A</v>
          </cell>
          <cell r="J346" t="str">
            <v>TO'A</v>
          </cell>
          <cell r="M346">
            <v>55</v>
          </cell>
          <cell r="O346">
            <v>65</v>
          </cell>
          <cell r="Q346">
            <v>229</v>
          </cell>
        </row>
        <row r="347">
          <cell r="B347">
            <v>60</v>
          </cell>
          <cell r="C347">
            <v>0.17503472222222224</v>
          </cell>
          <cell r="H347" t="str">
            <v>TO'A HOMME</v>
          </cell>
          <cell r="I347" t="str">
            <v>TO'A</v>
          </cell>
          <cell r="J347" t="str">
            <v>TO'A</v>
          </cell>
          <cell r="M347">
            <v>56</v>
          </cell>
          <cell r="O347">
            <v>66</v>
          </cell>
          <cell r="Q347">
            <v>230</v>
          </cell>
        </row>
        <row r="348">
          <cell r="B348">
            <v>101</v>
          </cell>
          <cell r="C348">
            <v>0.17526620370370372</v>
          </cell>
          <cell r="H348" t="str">
            <v>TO'A HOMME</v>
          </cell>
          <cell r="I348" t="str">
            <v>TO'A</v>
          </cell>
          <cell r="J348" t="str">
            <v>TO'A</v>
          </cell>
          <cell r="M348">
            <v>57</v>
          </cell>
          <cell r="O348">
            <v>67</v>
          </cell>
          <cell r="Q348">
            <v>231</v>
          </cell>
        </row>
        <row r="349">
          <cell r="B349">
            <v>34</v>
          </cell>
          <cell r="C349">
            <v>0.17565972222222223</v>
          </cell>
          <cell r="H349" t="str">
            <v>TO'A HOMME</v>
          </cell>
          <cell r="I349" t="str">
            <v>TO'A</v>
          </cell>
          <cell r="J349" t="str">
            <v>TO'A</v>
          </cell>
          <cell r="M349">
            <v>58</v>
          </cell>
          <cell r="O349">
            <v>68</v>
          </cell>
          <cell r="Q349">
            <v>232</v>
          </cell>
        </row>
        <row r="350">
          <cell r="B350">
            <v>288</v>
          </cell>
          <cell r="C350">
            <v>0.17575231481481482</v>
          </cell>
          <cell r="H350" t="str">
            <v>TO'A HOMME</v>
          </cell>
          <cell r="I350" t="str">
            <v>TO'A</v>
          </cell>
          <cell r="J350" t="str">
            <v>TO'A</v>
          </cell>
          <cell r="M350">
            <v>59</v>
          </cell>
          <cell r="O350">
            <v>69</v>
          </cell>
          <cell r="Q350">
            <v>233</v>
          </cell>
        </row>
        <row r="351">
          <cell r="B351">
            <v>502</v>
          </cell>
          <cell r="C351">
            <v>0.15152777777777773</v>
          </cell>
          <cell r="H351" t="str">
            <v>AREAREA FEMME</v>
          </cell>
          <cell r="I351" t="str">
            <v>AREAREA</v>
          </cell>
          <cell r="J351" t="str">
            <v>AREAREA</v>
          </cell>
          <cell r="M351">
            <v>52</v>
          </cell>
          <cell r="O351">
            <v>278</v>
          </cell>
          <cell r="Q351">
            <v>234</v>
          </cell>
        </row>
        <row r="352">
          <cell r="B352">
            <v>501</v>
          </cell>
          <cell r="C352">
            <v>0.15219907407407404</v>
          </cell>
          <cell r="H352" t="str">
            <v>AREAREA FEMME</v>
          </cell>
          <cell r="I352" t="str">
            <v>AREAREA</v>
          </cell>
          <cell r="J352" t="str">
            <v>AREAREA</v>
          </cell>
          <cell r="M352">
            <v>53</v>
          </cell>
          <cell r="O352">
            <v>279</v>
          </cell>
          <cell r="Q352">
            <v>235</v>
          </cell>
        </row>
        <row r="353">
          <cell r="B353">
            <v>132</v>
          </cell>
          <cell r="C353">
            <v>0.17690972222222223</v>
          </cell>
          <cell r="H353" t="str">
            <v>TO'A HOMME</v>
          </cell>
          <cell r="I353" t="str">
            <v>TO'A</v>
          </cell>
          <cell r="J353" t="str">
            <v>TO'A</v>
          </cell>
          <cell r="M353">
            <v>60</v>
          </cell>
          <cell r="O353">
            <v>70</v>
          </cell>
          <cell r="Q353">
            <v>236</v>
          </cell>
        </row>
        <row r="354">
          <cell r="B354">
            <v>483</v>
          </cell>
          <cell r="C354">
            <v>0.15303240740740739</v>
          </cell>
          <cell r="H354" t="str">
            <v>AREAREA MIXTE</v>
          </cell>
          <cell r="I354" t="str">
            <v>AREAREA</v>
          </cell>
          <cell r="J354" t="str">
            <v>AREAREA</v>
          </cell>
          <cell r="M354">
            <v>60</v>
          </cell>
          <cell r="O354">
            <v>280</v>
          </cell>
          <cell r="Q354">
            <v>237</v>
          </cell>
        </row>
        <row r="355">
          <cell r="B355">
            <v>124</v>
          </cell>
          <cell r="C355">
            <v>0.17776620370370369</v>
          </cell>
          <cell r="H355" t="str">
            <v>TO'A HOMME</v>
          </cell>
          <cell r="I355" t="str">
            <v>TO'A</v>
          </cell>
          <cell r="J355" t="str">
            <v>TO'A</v>
          </cell>
          <cell r="M355">
            <v>61</v>
          </cell>
          <cell r="O355">
            <v>71</v>
          </cell>
          <cell r="Q355">
            <v>238</v>
          </cell>
        </row>
        <row r="356">
          <cell r="B356">
            <v>291</v>
          </cell>
          <cell r="C356">
            <v>0.17799768518518519</v>
          </cell>
          <cell r="H356" t="str">
            <v>TO'A HOMME</v>
          </cell>
          <cell r="I356" t="str">
            <v>TO'A</v>
          </cell>
          <cell r="J356" t="str">
            <v>TO'A</v>
          </cell>
          <cell r="M356">
            <v>62</v>
          </cell>
          <cell r="O356">
            <v>72</v>
          </cell>
          <cell r="Q356">
            <v>239</v>
          </cell>
        </row>
        <row r="357">
          <cell r="B357">
            <v>176</v>
          </cell>
          <cell r="C357">
            <v>0.17849537037037036</v>
          </cell>
          <cell r="H357" t="str">
            <v>TO'A HOMME</v>
          </cell>
          <cell r="I357" t="str">
            <v>TO'A</v>
          </cell>
          <cell r="J357" t="str">
            <v>TO'A</v>
          </cell>
          <cell r="M357">
            <v>63</v>
          </cell>
          <cell r="O357">
            <v>73</v>
          </cell>
          <cell r="Q357">
            <v>240</v>
          </cell>
        </row>
        <row r="358">
          <cell r="B358">
            <v>112</v>
          </cell>
          <cell r="C358">
            <v>0.1787037037037037</v>
          </cell>
          <cell r="H358" t="str">
            <v>TO'A HOMME</v>
          </cell>
          <cell r="I358" t="str">
            <v>TO'A</v>
          </cell>
          <cell r="J358" t="str">
            <v>TO'A</v>
          </cell>
          <cell r="M358">
            <v>64</v>
          </cell>
          <cell r="O358">
            <v>74</v>
          </cell>
          <cell r="Q358">
            <v>241</v>
          </cell>
        </row>
        <row r="359">
          <cell r="B359">
            <v>295</v>
          </cell>
          <cell r="C359">
            <v>0.18087962962962964</v>
          </cell>
          <cell r="H359" t="str">
            <v>TO'A HOMME</v>
          </cell>
          <cell r="I359" t="str">
            <v>TO'A</v>
          </cell>
          <cell r="J359" t="str">
            <v>TO'A</v>
          </cell>
          <cell r="M359">
            <v>65</v>
          </cell>
          <cell r="O359">
            <v>75</v>
          </cell>
          <cell r="Q359">
            <v>242</v>
          </cell>
        </row>
        <row r="360">
          <cell r="B360">
            <v>264</v>
          </cell>
          <cell r="C360">
            <v>0.18111111111111111</v>
          </cell>
          <cell r="H360" t="str">
            <v>TO'A HOMME</v>
          </cell>
          <cell r="I360" t="str">
            <v>TO'A</v>
          </cell>
          <cell r="J360" t="str">
            <v>TO'A</v>
          </cell>
          <cell r="M360">
            <v>66</v>
          </cell>
          <cell r="O360">
            <v>76</v>
          </cell>
          <cell r="Q360">
            <v>243</v>
          </cell>
        </row>
        <row r="361">
          <cell r="B361">
            <v>201</v>
          </cell>
          <cell r="C361">
            <v>0.1812384259259259</v>
          </cell>
          <cell r="H361" t="str">
            <v>TO'A HOMME</v>
          </cell>
          <cell r="I361" t="str">
            <v>TO'A</v>
          </cell>
          <cell r="J361" t="str">
            <v>TO'A</v>
          </cell>
          <cell r="M361">
            <v>67</v>
          </cell>
          <cell r="O361">
            <v>77</v>
          </cell>
          <cell r="Q361">
            <v>244</v>
          </cell>
        </row>
        <row r="362">
          <cell r="B362">
            <v>89</v>
          </cell>
          <cell r="C362">
            <v>0.18197916666666666</v>
          </cell>
          <cell r="H362" t="str">
            <v>TO'A HOMME</v>
          </cell>
          <cell r="I362" t="str">
            <v>TO'A</v>
          </cell>
          <cell r="J362" t="str">
            <v>TO'A</v>
          </cell>
          <cell r="M362">
            <v>68</v>
          </cell>
          <cell r="O362">
            <v>78</v>
          </cell>
          <cell r="Q362">
            <v>245</v>
          </cell>
        </row>
        <row r="363">
          <cell r="B363">
            <v>28</v>
          </cell>
          <cell r="C363">
            <v>0.18260416666666668</v>
          </cell>
          <cell r="H363" t="str">
            <v>TO'A HOMME</v>
          </cell>
          <cell r="I363" t="str">
            <v>TO'A</v>
          </cell>
          <cell r="J363" t="str">
            <v>TO'A</v>
          </cell>
          <cell r="M363">
            <v>69</v>
          </cell>
          <cell r="O363">
            <v>79</v>
          </cell>
          <cell r="Q363">
            <v>246</v>
          </cell>
        </row>
        <row r="364">
          <cell r="B364">
            <v>219</v>
          </cell>
          <cell r="C364">
            <v>0.18269675925925924</v>
          </cell>
          <cell r="H364" t="str">
            <v>TO'A HOMME</v>
          </cell>
          <cell r="I364" t="str">
            <v>TO'A</v>
          </cell>
          <cell r="J364" t="str">
            <v>TO'A</v>
          </cell>
          <cell r="M364">
            <v>70</v>
          </cell>
          <cell r="O364">
            <v>80</v>
          </cell>
          <cell r="Q364">
            <v>247</v>
          </cell>
        </row>
        <row r="365">
          <cell r="B365">
            <v>221</v>
          </cell>
          <cell r="C365">
            <v>0.18269675925925924</v>
          </cell>
          <cell r="H365" t="str">
            <v>TO'A HOMME</v>
          </cell>
          <cell r="I365" t="str">
            <v>TO'A</v>
          </cell>
          <cell r="J365" t="str">
            <v>TO'A</v>
          </cell>
          <cell r="M365">
            <v>71</v>
          </cell>
          <cell r="O365">
            <v>81</v>
          </cell>
          <cell r="Q365">
            <v>248</v>
          </cell>
        </row>
        <row r="366">
          <cell r="B366">
            <v>225</v>
          </cell>
          <cell r="C366">
            <v>0.18474537037037039</v>
          </cell>
          <cell r="H366" t="str">
            <v>TO'A HOMME</v>
          </cell>
          <cell r="I366" t="str">
            <v>TO'A</v>
          </cell>
          <cell r="J366" t="str">
            <v>TO'A</v>
          </cell>
          <cell r="M366">
            <v>72</v>
          </cell>
          <cell r="O366">
            <v>82</v>
          </cell>
          <cell r="Q366">
            <v>249</v>
          </cell>
        </row>
        <row r="367">
          <cell r="B367">
            <v>294</v>
          </cell>
          <cell r="C367">
            <v>0.18481481481481479</v>
          </cell>
          <cell r="H367" t="str">
            <v>TO'A FEMME</v>
          </cell>
          <cell r="I367" t="str">
            <v>TO'A</v>
          </cell>
          <cell r="J367" t="str">
            <v>TO'A</v>
          </cell>
          <cell r="M367">
            <v>2</v>
          </cell>
          <cell r="O367">
            <v>83</v>
          </cell>
          <cell r="Q367">
            <v>250</v>
          </cell>
        </row>
        <row r="368">
          <cell r="B368">
            <v>42</v>
          </cell>
          <cell r="C368">
            <v>0.18483796296296295</v>
          </cell>
          <cell r="H368" t="str">
            <v>TO'A HOMME</v>
          </cell>
          <cell r="I368" t="str">
            <v>TO'A</v>
          </cell>
          <cell r="J368" t="str">
            <v>TO'A</v>
          </cell>
          <cell r="M368">
            <v>73</v>
          </cell>
          <cell r="O368">
            <v>84</v>
          </cell>
          <cell r="Q368">
            <v>251</v>
          </cell>
        </row>
        <row r="369">
          <cell r="B369">
            <v>7</v>
          </cell>
          <cell r="C369">
            <v>0.18506944444444443</v>
          </cell>
          <cell r="H369" t="str">
            <v>TO'A HOMME</v>
          </cell>
          <cell r="I369" t="str">
            <v>TO'A</v>
          </cell>
          <cell r="J369" t="str">
            <v>TO'A</v>
          </cell>
          <cell r="M369">
            <v>74</v>
          </cell>
          <cell r="O369">
            <v>85</v>
          </cell>
          <cell r="Q369">
            <v>252</v>
          </cell>
        </row>
        <row r="370">
          <cell r="B370">
            <v>563</v>
          </cell>
          <cell r="C370">
            <v>0.16149305555555551</v>
          </cell>
          <cell r="H370" t="str">
            <v>AREAREA MIXTE</v>
          </cell>
          <cell r="I370" t="str">
            <v>AREAREA</v>
          </cell>
          <cell r="J370" t="str">
            <v>AREAREA</v>
          </cell>
          <cell r="M370">
            <v>61</v>
          </cell>
          <cell r="O370">
            <v>281</v>
          </cell>
          <cell r="Q370">
            <v>253</v>
          </cell>
        </row>
        <row r="371">
          <cell r="B371">
            <v>46</v>
          </cell>
          <cell r="C371">
            <v>0.18656249999999999</v>
          </cell>
          <cell r="H371" t="str">
            <v>TO'A HOMME</v>
          </cell>
          <cell r="I371" t="str">
            <v>TO'A</v>
          </cell>
          <cell r="J371" t="str">
            <v>TO'A</v>
          </cell>
          <cell r="M371">
            <v>75</v>
          </cell>
          <cell r="O371">
            <v>86</v>
          </cell>
          <cell r="Q371">
            <v>254</v>
          </cell>
        </row>
        <row r="372">
          <cell r="B372">
            <v>177</v>
          </cell>
          <cell r="C372">
            <v>0.18680555555555556</v>
          </cell>
          <cell r="H372" t="str">
            <v>TO'A HOMME</v>
          </cell>
          <cell r="I372" t="str">
            <v>TO'A</v>
          </cell>
          <cell r="J372" t="str">
            <v>TO'A</v>
          </cell>
          <cell r="M372">
            <v>76</v>
          </cell>
          <cell r="O372">
            <v>87</v>
          </cell>
          <cell r="Q372">
            <v>255</v>
          </cell>
        </row>
        <row r="373">
          <cell r="B373">
            <v>188</v>
          </cell>
          <cell r="C373">
            <v>0.18791666666666665</v>
          </cell>
          <cell r="H373" t="str">
            <v>TO'A HOMME</v>
          </cell>
          <cell r="I373" t="str">
            <v>TO'A</v>
          </cell>
          <cell r="J373" t="str">
            <v>TO'A</v>
          </cell>
          <cell r="M373">
            <v>77</v>
          </cell>
          <cell r="O373">
            <v>88</v>
          </cell>
          <cell r="Q373">
            <v>256</v>
          </cell>
        </row>
        <row r="374">
          <cell r="B374">
            <v>118</v>
          </cell>
          <cell r="C374">
            <v>0.18792824074074074</v>
          </cell>
          <cell r="H374" t="str">
            <v>TO'A HOMME</v>
          </cell>
          <cell r="I374" t="str">
            <v>TO'A</v>
          </cell>
          <cell r="J374" t="str">
            <v>TO'A</v>
          </cell>
          <cell r="M374">
            <v>78</v>
          </cell>
          <cell r="O374">
            <v>89</v>
          </cell>
          <cell r="Q374">
            <v>257</v>
          </cell>
        </row>
        <row r="375">
          <cell r="B375">
            <v>267</v>
          </cell>
          <cell r="C375">
            <v>0.18797453703703704</v>
          </cell>
          <cell r="H375" t="str">
            <v>TO'A HOMME</v>
          </cell>
          <cell r="I375" t="str">
            <v>TO'A</v>
          </cell>
          <cell r="J375" t="str">
            <v>TO'A</v>
          </cell>
          <cell r="M375">
            <v>79</v>
          </cell>
          <cell r="O375">
            <v>90</v>
          </cell>
          <cell r="Q375">
            <v>258</v>
          </cell>
        </row>
        <row r="376">
          <cell r="B376">
            <v>68</v>
          </cell>
          <cell r="C376">
            <v>0.18861111111111109</v>
          </cell>
          <cell r="H376" t="str">
            <v>TO'A HOMME</v>
          </cell>
          <cell r="I376" t="str">
            <v>TO'A</v>
          </cell>
          <cell r="J376" t="str">
            <v>TO'A</v>
          </cell>
          <cell r="M376">
            <v>80</v>
          </cell>
          <cell r="O376">
            <v>91</v>
          </cell>
          <cell r="Q376">
            <v>259</v>
          </cell>
        </row>
        <row r="377">
          <cell r="B377">
            <v>197</v>
          </cell>
          <cell r="C377">
            <v>0.18862268518518518</v>
          </cell>
          <cell r="H377" t="str">
            <v>TO'A HOMME</v>
          </cell>
          <cell r="I377" t="str">
            <v>TO'A</v>
          </cell>
          <cell r="J377" t="str">
            <v>TO'A</v>
          </cell>
          <cell r="M377">
            <v>81</v>
          </cell>
          <cell r="O377">
            <v>92</v>
          </cell>
          <cell r="Q377">
            <v>260</v>
          </cell>
        </row>
        <row r="378">
          <cell r="B378">
            <v>195</v>
          </cell>
          <cell r="C378">
            <v>0.18863425925925925</v>
          </cell>
          <cell r="H378" t="str">
            <v>TO'A HOMME</v>
          </cell>
          <cell r="I378" t="str">
            <v>TO'A</v>
          </cell>
          <cell r="J378" t="str">
            <v>TO'A</v>
          </cell>
          <cell r="M378">
            <v>82</v>
          </cell>
          <cell r="O378">
            <v>93</v>
          </cell>
          <cell r="Q378">
            <v>261</v>
          </cell>
        </row>
        <row r="379">
          <cell r="B379">
            <v>37</v>
          </cell>
          <cell r="C379">
            <v>0.18901620370370367</v>
          </cell>
          <cell r="H379" t="str">
            <v>TO'A FEMME</v>
          </cell>
          <cell r="I379" t="str">
            <v>TO'A</v>
          </cell>
          <cell r="J379" t="str">
            <v>TO'A</v>
          </cell>
          <cell r="M379">
            <v>3</v>
          </cell>
          <cell r="O379">
            <v>94</v>
          </cell>
          <cell r="Q379">
            <v>262</v>
          </cell>
        </row>
        <row r="380">
          <cell r="B380">
            <v>73</v>
          </cell>
          <cell r="C380">
            <v>0.19027777777777777</v>
          </cell>
          <cell r="H380" t="str">
            <v>TO'A HOMME</v>
          </cell>
          <cell r="I380" t="str">
            <v>TO'A</v>
          </cell>
          <cell r="J380" t="str">
            <v>TO'A</v>
          </cell>
          <cell r="M380">
            <v>83</v>
          </cell>
          <cell r="O380">
            <v>95</v>
          </cell>
          <cell r="Q380">
            <v>263</v>
          </cell>
        </row>
        <row r="381">
          <cell r="B381">
            <v>94</v>
          </cell>
          <cell r="C381">
            <v>0.19028935185185183</v>
          </cell>
          <cell r="H381" t="str">
            <v>TO'A HOMME</v>
          </cell>
          <cell r="I381" t="str">
            <v>TO'A</v>
          </cell>
          <cell r="J381" t="str">
            <v>TO'A</v>
          </cell>
          <cell r="M381">
            <v>84</v>
          </cell>
          <cell r="O381">
            <v>96</v>
          </cell>
          <cell r="Q381">
            <v>264</v>
          </cell>
        </row>
        <row r="382">
          <cell r="B382">
            <v>286</v>
          </cell>
          <cell r="C382">
            <v>0.19075231481481481</v>
          </cell>
          <cell r="H382" t="str">
            <v>TO'A FEMME</v>
          </cell>
          <cell r="I382" t="str">
            <v>TO'A</v>
          </cell>
          <cell r="J382" t="str">
            <v>TO'A</v>
          </cell>
          <cell r="M382">
            <v>4</v>
          </cell>
          <cell r="O382">
            <v>97</v>
          </cell>
          <cell r="Q382">
            <v>265</v>
          </cell>
        </row>
        <row r="383">
          <cell r="B383">
            <v>6</v>
          </cell>
          <cell r="C383">
            <v>0.19090277777777778</v>
          </cell>
          <cell r="H383" t="str">
            <v>TO'A FEMME</v>
          </cell>
          <cell r="I383" t="str">
            <v>TO'A</v>
          </cell>
          <cell r="J383" t="str">
            <v>TO'A</v>
          </cell>
          <cell r="M383">
            <v>5</v>
          </cell>
          <cell r="O383">
            <v>98</v>
          </cell>
          <cell r="Q383">
            <v>266</v>
          </cell>
        </row>
        <row r="384">
          <cell r="B384">
            <v>277</v>
          </cell>
          <cell r="C384">
            <v>0.19096064814814814</v>
          </cell>
          <cell r="H384" t="str">
            <v>TO'A FEMME</v>
          </cell>
          <cell r="I384" t="str">
            <v>TO'A</v>
          </cell>
          <cell r="J384" t="str">
            <v>TO'A</v>
          </cell>
          <cell r="M384">
            <v>6</v>
          </cell>
          <cell r="O384">
            <v>99</v>
          </cell>
          <cell r="Q384">
            <v>267</v>
          </cell>
        </row>
        <row r="385">
          <cell r="B385">
            <v>310</v>
          </cell>
          <cell r="C385">
            <v>0.19121527777777778</v>
          </cell>
          <cell r="H385" t="str">
            <v>TO'A HOMME</v>
          </cell>
          <cell r="I385" t="str">
            <v>TO'A</v>
          </cell>
          <cell r="J385" t="str">
            <v>TO'A</v>
          </cell>
          <cell r="M385">
            <v>85</v>
          </cell>
          <cell r="O385">
            <v>100</v>
          </cell>
          <cell r="Q385">
            <v>268</v>
          </cell>
        </row>
        <row r="386">
          <cell r="B386">
            <v>223</v>
          </cell>
          <cell r="C386">
            <v>0.19194444444444445</v>
          </cell>
          <cell r="H386" t="str">
            <v>TO'A HOMME</v>
          </cell>
          <cell r="I386" t="str">
            <v>TO'A</v>
          </cell>
          <cell r="J386" t="str">
            <v>TO'A</v>
          </cell>
          <cell r="M386">
            <v>86</v>
          </cell>
          <cell r="O386">
            <v>101</v>
          </cell>
          <cell r="Q386">
            <v>269</v>
          </cell>
        </row>
        <row r="387">
          <cell r="B387">
            <v>12</v>
          </cell>
          <cell r="C387">
            <v>0.19214120370370369</v>
          </cell>
          <cell r="H387" t="str">
            <v>TO'A HOMME</v>
          </cell>
          <cell r="I387" t="str">
            <v>TO'A</v>
          </cell>
          <cell r="J387" t="str">
            <v>TO'A</v>
          </cell>
          <cell r="M387">
            <v>87</v>
          </cell>
          <cell r="O387">
            <v>102</v>
          </cell>
          <cell r="Q387">
            <v>270</v>
          </cell>
        </row>
        <row r="388">
          <cell r="B388">
            <v>58</v>
          </cell>
          <cell r="C388">
            <v>0.19219907407407408</v>
          </cell>
          <cell r="H388" t="str">
            <v>TO'A HOMME</v>
          </cell>
          <cell r="I388" t="str">
            <v>TO'A</v>
          </cell>
          <cell r="J388" t="str">
            <v>TO'A</v>
          </cell>
          <cell r="M388">
            <v>88</v>
          </cell>
          <cell r="O388">
            <v>103</v>
          </cell>
          <cell r="Q388">
            <v>271</v>
          </cell>
        </row>
        <row r="389">
          <cell r="B389">
            <v>2</v>
          </cell>
          <cell r="C389">
            <v>0.19268518518518518</v>
          </cell>
          <cell r="H389" t="str">
            <v>TO'A HOMME</v>
          </cell>
          <cell r="I389" t="str">
            <v>TO'A</v>
          </cell>
          <cell r="J389" t="str">
            <v>TO'A</v>
          </cell>
          <cell r="M389">
            <v>89</v>
          </cell>
          <cell r="O389">
            <v>104</v>
          </cell>
          <cell r="Q389">
            <v>272</v>
          </cell>
        </row>
        <row r="390">
          <cell r="B390">
            <v>324</v>
          </cell>
          <cell r="C390">
            <v>0.19270833333333334</v>
          </cell>
          <cell r="H390" t="str">
            <v>TO'A HOMME</v>
          </cell>
          <cell r="I390" t="str">
            <v>TO'A</v>
          </cell>
          <cell r="J390" t="str">
            <v>TO'A</v>
          </cell>
          <cell r="M390">
            <v>90</v>
          </cell>
          <cell r="O390">
            <v>105</v>
          </cell>
          <cell r="Q390">
            <v>273</v>
          </cell>
        </row>
        <row r="391">
          <cell r="B391">
            <v>15</v>
          </cell>
          <cell r="C391">
            <v>0.19325231481481484</v>
          </cell>
          <cell r="H391" t="str">
            <v>TO'A HOMME</v>
          </cell>
          <cell r="I391" t="str">
            <v>TO'A</v>
          </cell>
          <cell r="J391" t="str">
            <v>TO'A</v>
          </cell>
          <cell r="M391">
            <v>91</v>
          </cell>
          <cell r="O391">
            <v>106</v>
          </cell>
          <cell r="Q391">
            <v>274</v>
          </cell>
        </row>
        <row r="392">
          <cell r="B392">
            <v>169</v>
          </cell>
          <cell r="C392">
            <v>0.19325231481481484</v>
          </cell>
          <cell r="H392" t="str">
            <v>TO'A HOMME</v>
          </cell>
          <cell r="I392" t="str">
            <v>TO'A</v>
          </cell>
          <cell r="J392" t="str">
            <v>TO'A</v>
          </cell>
          <cell r="M392">
            <v>92</v>
          </cell>
          <cell r="O392">
            <v>107</v>
          </cell>
          <cell r="Q392">
            <v>275</v>
          </cell>
        </row>
        <row r="393">
          <cell r="B393">
            <v>131</v>
          </cell>
          <cell r="C393">
            <v>0.19357638888888887</v>
          </cell>
          <cell r="H393" t="str">
            <v>TO'A MIXTE</v>
          </cell>
          <cell r="I393" t="str">
            <v>TO'A</v>
          </cell>
          <cell r="J393" t="str">
            <v>TO'A</v>
          </cell>
          <cell r="M393">
            <v>10</v>
          </cell>
          <cell r="O393">
            <v>108</v>
          </cell>
          <cell r="Q393">
            <v>276</v>
          </cell>
        </row>
        <row r="394">
          <cell r="B394">
            <v>157</v>
          </cell>
          <cell r="C394">
            <v>0.19370370370370371</v>
          </cell>
          <cell r="H394" t="str">
            <v>TO'A HOMME</v>
          </cell>
          <cell r="I394" t="str">
            <v>TO'A</v>
          </cell>
          <cell r="J394" t="str">
            <v>TO'A</v>
          </cell>
          <cell r="M394">
            <v>93</v>
          </cell>
          <cell r="O394">
            <v>109</v>
          </cell>
          <cell r="Q394">
            <v>277</v>
          </cell>
        </row>
        <row r="395">
          <cell r="B395">
            <v>317</v>
          </cell>
          <cell r="C395">
            <v>0.19391203703703705</v>
          </cell>
          <cell r="H395" t="str">
            <v>TO'A HOMME</v>
          </cell>
          <cell r="I395" t="str">
            <v>TO'A</v>
          </cell>
          <cell r="J395" t="str">
            <v>TO'A</v>
          </cell>
          <cell r="M395">
            <v>94</v>
          </cell>
          <cell r="O395">
            <v>110</v>
          </cell>
          <cell r="Q395">
            <v>278</v>
          </cell>
        </row>
        <row r="396">
          <cell r="B396">
            <v>260</v>
          </cell>
          <cell r="C396">
            <v>0.19391203703703705</v>
          </cell>
          <cell r="H396" t="str">
            <v>TO'A HOMME</v>
          </cell>
          <cell r="I396" t="str">
            <v>TO'A</v>
          </cell>
          <cell r="J396" t="str">
            <v>TO'A</v>
          </cell>
          <cell r="M396">
            <v>95</v>
          </cell>
          <cell r="O396">
            <v>111</v>
          </cell>
          <cell r="Q396">
            <v>279</v>
          </cell>
        </row>
        <row r="397">
          <cell r="B397">
            <v>190</v>
          </cell>
          <cell r="C397">
            <v>0.19394675925925928</v>
          </cell>
          <cell r="H397" t="str">
            <v>TO'A HOMME</v>
          </cell>
          <cell r="I397" t="str">
            <v>TO'A</v>
          </cell>
          <cell r="J397" t="str">
            <v>TO'A</v>
          </cell>
          <cell r="M397">
            <v>96</v>
          </cell>
          <cell r="O397">
            <v>112</v>
          </cell>
          <cell r="Q397">
            <v>280</v>
          </cell>
        </row>
        <row r="398">
          <cell r="B398">
            <v>192</v>
          </cell>
          <cell r="C398">
            <v>0.19450231481481484</v>
          </cell>
          <cell r="H398" t="str">
            <v>TO'A MIXTE</v>
          </cell>
          <cell r="I398" t="str">
            <v>TO'A</v>
          </cell>
          <cell r="J398" t="str">
            <v>TO'A</v>
          </cell>
          <cell r="M398">
            <v>11</v>
          </cell>
          <cell r="O398">
            <v>113</v>
          </cell>
          <cell r="Q398">
            <v>281</v>
          </cell>
        </row>
        <row r="399">
          <cell r="B399">
            <v>251</v>
          </cell>
          <cell r="C399">
            <v>0.19464120370370372</v>
          </cell>
          <cell r="H399" t="str">
            <v>TO'A HOMME</v>
          </cell>
          <cell r="I399" t="str">
            <v>TO'A</v>
          </cell>
          <cell r="J399" t="str">
            <v>TO'A</v>
          </cell>
          <cell r="M399">
            <v>97</v>
          </cell>
          <cell r="O399">
            <v>114</v>
          </cell>
          <cell r="Q399">
            <v>282</v>
          </cell>
        </row>
        <row r="400">
          <cell r="B400">
            <v>280</v>
          </cell>
          <cell r="C400">
            <v>0.19472222222222224</v>
          </cell>
          <cell r="H400" t="str">
            <v>TO'A HOMME</v>
          </cell>
          <cell r="I400" t="str">
            <v>TO'A</v>
          </cell>
          <cell r="J400" t="str">
            <v>TO'A</v>
          </cell>
          <cell r="M400">
            <v>98</v>
          </cell>
          <cell r="O400">
            <v>115</v>
          </cell>
          <cell r="Q400">
            <v>283</v>
          </cell>
        </row>
        <row r="401">
          <cell r="B401">
            <v>134</v>
          </cell>
          <cell r="C401">
            <v>0.19497685185185185</v>
          </cell>
          <cell r="H401" t="str">
            <v>TO'A HOMME</v>
          </cell>
          <cell r="I401" t="str">
            <v>TO'A</v>
          </cell>
          <cell r="J401" t="str">
            <v>TO'A</v>
          </cell>
          <cell r="M401">
            <v>99</v>
          </cell>
          <cell r="O401">
            <v>116</v>
          </cell>
          <cell r="Q401">
            <v>284</v>
          </cell>
        </row>
        <row r="402">
          <cell r="B402">
            <v>272</v>
          </cell>
          <cell r="C402">
            <v>0.19506944444444443</v>
          </cell>
          <cell r="H402" t="str">
            <v>TO'A HOMME</v>
          </cell>
          <cell r="I402" t="str">
            <v>TO'A</v>
          </cell>
          <cell r="J402" t="str">
            <v>TO'A</v>
          </cell>
          <cell r="M402">
            <v>100</v>
          </cell>
          <cell r="O402">
            <v>117</v>
          </cell>
          <cell r="Q402">
            <v>285</v>
          </cell>
        </row>
        <row r="403">
          <cell r="B403">
            <v>170</v>
          </cell>
          <cell r="C403">
            <v>0.1950925925925926</v>
          </cell>
          <cell r="H403" t="str">
            <v>TO'A HOMME</v>
          </cell>
          <cell r="I403" t="str">
            <v>TO'A</v>
          </cell>
          <cell r="J403" t="str">
            <v>TO'A</v>
          </cell>
          <cell r="M403">
            <v>101</v>
          </cell>
          <cell r="O403">
            <v>118</v>
          </cell>
          <cell r="Q403">
            <v>286</v>
          </cell>
        </row>
        <row r="404">
          <cell r="B404">
            <v>289</v>
          </cell>
          <cell r="C404">
            <v>0.19511574074074076</v>
          </cell>
          <cell r="H404" t="str">
            <v>TO'A HOMME</v>
          </cell>
          <cell r="I404" t="str">
            <v>TO'A</v>
          </cell>
          <cell r="J404" t="str">
            <v>TO'A</v>
          </cell>
          <cell r="M404">
            <v>102</v>
          </cell>
          <cell r="O404">
            <v>119</v>
          </cell>
          <cell r="Q404">
            <v>287</v>
          </cell>
        </row>
        <row r="405">
          <cell r="B405">
            <v>109</v>
          </cell>
          <cell r="C405">
            <v>0.19527777777777777</v>
          </cell>
          <cell r="H405" t="str">
            <v>TO'A MIXTE</v>
          </cell>
          <cell r="I405" t="str">
            <v>TO'A</v>
          </cell>
          <cell r="J405" t="str">
            <v>TO'A</v>
          </cell>
          <cell r="M405">
            <v>12</v>
          </cell>
          <cell r="O405">
            <v>120</v>
          </cell>
          <cell r="Q405">
            <v>288</v>
          </cell>
        </row>
        <row r="406">
          <cell r="B406">
            <v>468</v>
          </cell>
          <cell r="C406">
            <v>0.17170138888888886</v>
          </cell>
          <cell r="H406" t="str">
            <v>AREAREA FEMME</v>
          </cell>
          <cell r="I406" t="str">
            <v>AREAREA</v>
          </cell>
          <cell r="J406" t="str">
            <v>AREAREA</v>
          </cell>
          <cell r="M406">
            <v>54</v>
          </cell>
          <cell r="O406">
            <v>282</v>
          </cell>
          <cell r="Q406">
            <v>289</v>
          </cell>
        </row>
        <row r="407">
          <cell r="B407">
            <v>153</v>
          </cell>
          <cell r="C407">
            <v>0.19605324074074074</v>
          </cell>
          <cell r="H407" t="str">
            <v>TO'A HOMME</v>
          </cell>
          <cell r="I407" t="str">
            <v>TO'A</v>
          </cell>
          <cell r="J407" t="str">
            <v>TO'A</v>
          </cell>
          <cell r="M407">
            <v>103</v>
          </cell>
          <cell r="O407">
            <v>121</v>
          </cell>
          <cell r="Q407">
            <v>290</v>
          </cell>
        </row>
        <row r="408">
          <cell r="B408">
            <v>154</v>
          </cell>
          <cell r="C408">
            <v>0.19605324074074074</v>
          </cell>
          <cell r="H408" t="str">
            <v>TO'A FEMME</v>
          </cell>
          <cell r="I408" t="str">
            <v>TO'A</v>
          </cell>
          <cell r="J408" t="str">
            <v>TO'A</v>
          </cell>
          <cell r="M408">
            <v>7</v>
          </cell>
          <cell r="O408">
            <v>122</v>
          </cell>
          <cell r="Q408">
            <v>291</v>
          </cell>
        </row>
        <row r="409">
          <cell r="B409">
            <v>321</v>
          </cell>
          <cell r="C409">
            <v>0.19616898148148146</v>
          </cell>
          <cell r="H409" t="str">
            <v>TO'A HOMME</v>
          </cell>
          <cell r="I409" t="str">
            <v>TO'A</v>
          </cell>
          <cell r="J409" t="str">
            <v>TO'A</v>
          </cell>
          <cell r="M409">
            <v>104</v>
          </cell>
          <cell r="O409">
            <v>123</v>
          </cell>
          <cell r="Q409">
            <v>292</v>
          </cell>
        </row>
        <row r="410">
          <cell r="B410">
            <v>494</v>
          </cell>
          <cell r="C410">
            <v>0.17265046296296294</v>
          </cell>
          <cell r="H410" t="str">
            <v>AREAREA MIXTE</v>
          </cell>
          <cell r="I410" t="str">
            <v>AREAREA</v>
          </cell>
          <cell r="J410" t="str">
            <v>AREAREA</v>
          </cell>
          <cell r="M410">
            <v>62</v>
          </cell>
          <cell r="O410">
            <v>283</v>
          </cell>
          <cell r="Q410">
            <v>293</v>
          </cell>
        </row>
        <row r="411">
          <cell r="B411">
            <v>204</v>
          </cell>
          <cell r="C411">
            <v>0.19795138888888889</v>
          </cell>
          <cell r="H411" t="str">
            <v>TO'A HOMME</v>
          </cell>
          <cell r="I411" t="str">
            <v>TO'A</v>
          </cell>
          <cell r="J411" t="str">
            <v>TO'A</v>
          </cell>
          <cell r="M411">
            <v>105</v>
          </cell>
          <cell r="O411">
            <v>124</v>
          </cell>
          <cell r="Q411">
            <v>294</v>
          </cell>
        </row>
        <row r="412">
          <cell r="B412">
            <v>451</v>
          </cell>
          <cell r="C412">
            <v>0.17391203703703703</v>
          </cell>
          <cell r="H412" t="str">
            <v>AREAREA FEMME</v>
          </cell>
          <cell r="I412" t="str">
            <v>AREAREA</v>
          </cell>
          <cell r="J412" t="str">
            <v>AREAREA</v>
          </cell>
          <cell r="M412">
            <v>55</v>
          </cell>
          <cell r="O412">
            <v>284</v>
          </cell>
          <cell r="Q412">
            <v>295</v>
          </cell>
        </row>
        <row r="413">
          <cell r="B413">
            <v>254</v>
          </cell>
          <cell r="C413">
            <v>0.19841435185185186</v>
          </cell>
          <cell r="H413" t="str">
            <v>TO'A HOMME</v>
          </cell>
          <cell r="I413" t="str">
            <v>TO'A</v>
          </cell>
          <cell r="J413" t="str">
            <v>TO'A</v>
          </cell>
          <cell r="M413">
            <v>106</v>
          </cell>
          <cell r="O413">
            <v>125</v>
          </cell>
          <cell r="Q413">
            <v>296</v>
          </cell>
        </row>
        <row r="414">
          <cell r="B414">
            <v>186</v>
          </cell>
          <cell r="C414">
            <v>0.19907407407407407</v>
          </cell>
          <cell r="H414" t="str">
            <v>TO'A HOMME</v>
          </cell>
          <cell r="I414" t="str">
            <v>TO'A</v>
          </cell>
          <cell r="J414" t="str">
            <v>TO'A</v>
          </cell>
          <cell r="M414">
            <v>107</v>
          </cell>
          <cell r="O414">
            <v>126</v>
          </cell>
          <cell r="Q414">
            <v>297</v>
          </cell>
        </row>
        <row r="415">
          <cell r="B415">
            <v>171</v>
          </cell>
          <cell r="C415">
            <v>0.1996064814814815</v>
          </cell>
          <cell r="H415" t="str">
            <v>TO'A HOMME</v>
          </cell>
          <cell r="I415" t="str">
            <v>TO'A</v>
          </cell>
          <cell r="J415" t="str">
            <v>TO'A</v>
          </cell>
          <cell r="M415">
            <v>108</v>
          </cell>
          <cell r="O415">
            <v>127</v>
          </cell>
          <cell r="Q415">
            <v>298</v>
          </cell>
        </row>
        <row r="416">
          <cell r="B416">
            <v>458</v>
          </cell>
          <cell r="C416">
            <v>0.17591435185185181</v>
          </cell>
          <cell r="H416" t="str">
            <v>AREAREA MIXTE</v>
          </cell>
          <cell r="I416" t="str">
            <v>AREAREA</v>
          </cell>
          <cell r="J416" t="str">
            <v>AREAREA</v>
          </cell>
          <cell r="M416">
            <v>63</v>
          </cell>
          <cell r="O416">
            <v>285</v>
          </cell>
          <cell r="Q416">
            <v>299</v>
          </cell>
        </row>
        <row r="417">
          <cell r="B417">
            <v>524</v>
          </cell>
          <cell r="C417">
            <v>0.17594907407407404</v>
          </cell>
          <cell r="H417" t="str">
            <v>AREAREA FEMME</v>
          </cell>
          <cell r="I417" t="str">
            <v>AREAREA</v>
          </cell>
          <cell r="J417" t="str">
            <v>AREAREA</v>
          </cell>
          <cell r="M417">
            <v>56</v>
          </cell>
          <cell r="O417">
            <v>286</v>
          </cell>
          <cell r="Q417">
            <v>300</v>
          </cell>
        </row>
        <row r="418">
          <cell r="B418">
            <v>27</v>
          </cell>
          <cell r="C418">
            <v>0.2013425925925926</v>
          </cell>
          <cell r="H418" t="str">
            <v>TO'A HOMME</v>
          </cell>
          <cell r="I418" t="str">
            <v>TO'A</v>
          </cell>
          <cell r="J418" t="str">
            <v>TO'A</v>
          </cell>
          <cell r="M418">
            <v>109</v>
          </cell>
          <cell r="O418">
            <v>128</v>
          </cell>
          <cell r="Q418">
            <v>301</v>
          </cell>
        </row>
        <row r="419">
          <cell r="B419">
            <v>39</v>
          </cell>
          <cell r="C419">
            <v>0.20151620370370371</v>
          </cell>
          <cell r="H419" t="str">
            <v>TO'A HOMME</v>
          </cell>
          <cell r="I419" t="str">
            <v>TO'A</v>
          </cell>
          <cell r="J419" t="str">
            <v>TO'A</v>
          </cell>
          <cell r="M419">
            <v>110</v>
          </cell>
          <cell r="O419">
            <v>129</v>
          </cell>
          <cell r="Q419">
            <v>302</v>
          </cell>
        </row>
        <row r="420">
          <cell r="B420">
            <v>208</v>
          </cell>
          <cell r="C420">
            <v>0.20296296296296298</v>
          </cell>
          <cell r="H420" t="str">
            <v>TO'A MIXTE</v>
          </cell>
          <cell r="I420" t="str">
            <v>TO'A</v>
          </cell>
          <cell r="J420" t="str">
            <v>TO'A</v>
          </cell>
          <cell r="M420">
            <v>13</v>
          </cell>
          <cell r="O420">
            <v>130</v>
          </cell>
          <cell r="Q420">
            <v>303</v>
          </cell>
        </row>
        <row r="421">
          <cell r="B421">
            <v>497</v>
          </cell>
          <cell r="C421">
            <v>0.17952546296296293</v>
          </cell>
          <cell r="H421" t="str">
            <v>AREAREA FEMME</v>
          </cell>
          <cell r="I421" t="str">
            <v>AREAREA</v>
          </cell>
          <cell r="J421" t="str">
            <v>AREAREA</v>
          </cell>
          <cell r="M421">
            <v>57</v>
          </cell>
          <cell r="O421">
            <v>287</v>
          </cell>
          <cell r="Q421">
            <v>304</v>
          </cell>
        </row>
        <row r="422">
          <cell r="B422">
            <v>98</v>
          </cell>
          <cell r="C422">
            <v>0.20417824074074073</v>
          </cell>
          <cell r="H422" t="str">
            <v>TO'A HOMME</v>
          </cell>
          <cell r="I422" t="str">
            <v>TO'A</v>
          </cell>
          <cell r="J422" t="str">
            <v>TO'A</v>
          </cell>
          <cell r="M422">
            <v>111</v>
          </cell>
          <cell r="O422">
            <v>131</v>
          </cell>
          <cell r="Q422">
            <v>305</v>
          </cell>
        </row>
        <row r="423">
          <cell r="B423">
            <v>99</v>
          </cell>
          <cell r="C423">
            <v>0.20417824074074073</v>
          </cell>
          <cell r="H423" t="str">
            <v>TO'A HOMME</v>
          </cell>
          <cell r="I423" t="str">
            <v>TO'A</v>
          </cell>
          <cell r="J423" t="str">
            <v>TO'A</v>
          </cell>
          <cell r="M423">
            <v>112</v>
          </cell>
          <cell r="O423">
            <v>132</v>
          </cell>
          <cell r="Q423">
            <v>306</v>
          </cell>
        </row>
        <row r="424">
          <cell r="B424">
            <v>59</v>
          </cell>
          <cell r="C424">
            <v>0.20425925925925925</v>
          </cell>
          <cell r="H424" t="str">
            <v>TO'A HOMME</v>
          </cell>
          <cell r="I424" t="str">
            <v>TO'A</v>
          </cell>
          <cell r="J424" t="str">
            <v>TO'A</v>
          </cell>
          <cell r="M424">
            <v>113</v>
          </cell>
          <cell r="O424">
            <v>133</v>
          </cell>
          <cell r="Q424">
            <v>307</v>
          </cell>
        </row>
        <row r="425">
          <cell r="B425">
            <v>268</v>
          </cell>
          <cell r="C425">
            <v>0.2049074074074074</v>
          </cell>
          <cell r="H425" t="str">
            <v>TO'A HOMME</v>
          </cell>
          <cell r="I425" t="str">
            <v>TO'A</v>
          </cell>
          <cell r="J425" t="str">
            <v>TO'A</v>
          </cell>
          <cell r="M425">
            <v>114</v>
          </cell>
          <cell r="O425">
            <v>134</v>
          </cell>
          <cell r="Q425">
            <v>308</v>
          </cell>
        </row>
        <row r="426">
          <cell r="B426">
            <v>182</v>
          </cell>
          <cell r="C426">
            <v>0.20598379629629629</v>
          </cell>
          <cell r="H426" t="str">
            <v>TO'A MIXTE</v>
          </cell>
          <cell r="I426" t="str">
            <v>TO'A</v>
          </cell>
          <cell r="J426" t="str">
            <v>TO'A</v>
          </cell>
          <cell r="M426">
            <v>14</v>
          </cell>
          <cell r="O426">
            <v>135</v>
          </cell>
          <cell r="Q426">
            <v>309</v>
          </cell>
        </row>
        <row r="427">
          <cell r="B427">
            <v>78</v>
          </cell>
          <cell r="C427">
            <v>0.20643518518518519</v>
          </cell>
          <cell r="H427" t="str">
            <v>TO'A HOMME</v>
          </cell>
          <cell r="I427" t="str">
            <v>TO'A</v>
          </cell>
          <cell r="J427" t="str">
            <v>TO'A</v>
          </cell>
          <cell r="M427">
            <v>115</v>
          </cell>
          <cell r="O427">
            <v>136</v>
          </cell>
          <cell r="Q427">
            <v>310</v>
          </cell>
        </row>
        <row r="428">
          <cell r="B428">
            <v>103</v>
          </cell>
          <cell r="C428">
            <v>0.20662037037037037</v>
          </cell>
          <cell r="H428" t="str">
            <v>TO'A FEMME</v>
          </cell>
          <cell r="I428" t="str">
            <v>TO'A</v>
          </cell>
          <cell r="J428" t="str">
            <v>TO'A</v>
          </cell>
          <cell r="M428">
            <v>8</v>
          </cell>
          <cell r="O428">
            <v>137</v>
          </cell>
          <cell r="Q428">
            <v>311</v>
          </cell>
        </row>
        <row r="429">
          <cell r="B429">
            <v>300</v>
          </cell>
          <cell r="C429">
            <v>0.20796296296296299</v>
          </cell>
          <cell r="H429" t="str">
            <v>TO'A HOMME</v>
          </cell>
          <cell r="I429" t="str">
            <v>TO'A</v>
          </cell>
          <cell r="J429" t="str">
            <v>TO'A</v>
          </cell>
          <cell r="M429">
            <v>116</v>
          </cell>
          <cell r="O429">
            <v>138</v>
          </cell>
          <cell r="Q429">
            <v>312</v>
          </cell>
        </row>
        <row r="430">
          <cell r="B430">
            <v>158</v>
          </cell>
          <cell r="C430">
            <v>0.20814814814814817</v>
          </cell>
          <cell r="H430" t="str">
            <v>TO'A HOMME</v>
          </cell>
          <cell r="I430" t="str">
            <v>TO'A</v>
          </cell>
          <cell r="J430" t="str">
            <v>TO'A</v>
          </cell>
          <cell r="M430">
            <v>117</v>
          </cell>
          <cell r="O430">
            <v>139</v>
          </cell>
          <cell r="Q430">
            <v>313</v>
          </cell>
        </row>
        <row r="431">
          <cell r="B431">
            <v>80</v>
          </cell>
          <cell r="C431">
            <v>0.20846064814814813</v>
          </cell>
          <cell r="H431" t="str">
            <v>TO'A HOMME</v>
          </cell>
          <cell r="I431" t="str">
            <v>TO'A</v>
          </cell>
          <cell r="J431" t="str">
            <v>TO'A</v>
          </cell>
          <cell r="M431">
            <v>118</v>
          </cell>
          <cell r="O431">
            <v>140</v>
          </cell>
          <cell r="Q431">
            <v>314</v>
          </cell>
        </row>
        <row r="432">
          <cell r="B432">
            <v>315</v>
          </cell>
          <cell r="C432">
            <v>0.20868055555555556</v>
          </cell>
          <cell r="H432" t="str">
            <v>TO'A MIXTE</v>
          </cell>
          <cell r="I432" t="str">
            <v>TO'A</v>
          </cell>
          <cell r="J432" t="str">
            <v>TO'A</v>
          </cell>
          <cell r="M432">
            <v>15</v>
          </cell>
          <cell r="O432">
            <v>141</v>
          </cell>
          <cell r="Q432">
            <v>315</v>
          </cell>
        </row>
        <row r="433">
          <cell r="B433">
            <v>193</v>
          </cell>
          <cell r="C433">
            <v>0.2088888888888889</v>
          </cell>
          <cell r="H433" t="str">
            <v>TO'A HOMME</v>
          </cell>
          <cell r="I433" t="str">
            <v>TO'A</v>
          </cell>
          <cell r="J433" t="str">
            <v>TO'A</v>
          </cell>
          <cell r="M433">
            <v>119</v>
          </cell>
          <cell r="O433">
            <v>142</v>
          </cell>
          <cell r="Q433">
            <v>316</v>
          </cell>
        </row>
        <row r="434">
          <cell r="B434">
            <v>414</v>
          </cell>
          <cell r="C434">
            <v>0.18537037037037032</v>
          </cell>
          <cell r="H434" t="str">
            <v>AREAREA MIXTE</v>
          </cell>
          <cell r="I434" t="str">
            <v>AREAREA</v>
          </cell>
          <cell r="J434" t="str">
            <v>AREAREA</v>
          </cell>
          <cell r="M434">
            <v>64</v>
          </cell>
          <cell r="O434">
            <v>288</v>
          </cell>
          <cell r="Q434">
            <v>317</v>
          </cell>
        </row>
        <row r="435">
          <cell r="B435">
            <v>64</v>
          </cell>
          <cell r="C435">
            <v>0.21005787037037038</v>
          </cell>
          <cell r="H435" t="str">
            <v>TO'A MIXTE</v>
          </cell>
          <cell r="I435" t="str">
            <v>TO'A</v>
          </cell>
          <cell r="J435" t="str">
            <v>TO'A</v>
          </cell>
          <cell r="M435">
            <v>16</v>
          </cell>
          <cell r="O435">
            <v>143</v>
          </cell>
          <cell r="Q435">
            <v>318</v>
          </cell>
        </row>
        <row r="436">
          <cell r="B436">
            <v>163</v>
          </cell>
          <cell r="C436">
            <v>0.21034722222222221</v>
          </cell>
          <cell r="H436" t="str">
            <v>TO'A MIXTE</v>
          </cell>
          <cell r="I436" t="str">
            <v>TO'A</v>
          </cell>
          <cell r="J436" t="str">
            <v>TO'A</v>
          </cell>
          <cell r="M436">
            <v>17</v>
          </cell>
          <cell r="O436">
            <v>144</v>
          </cell>
          <cell r="Q436">
            <v>319</v>
          </cell>
        </row>
        <row r="437">
          <cell r="B437">
            <v>55</v>
          </cell>
          <cell r="C437">
            <v>0.21180555555555555</v>
          </cell>
          <cell r="H437" t="str">
            <v>TO'A FEMME</v>
          </cell>
          <cell r="I437" t="str">
            <v>TO'A</v>
          </cell>
          <cell r="J437" t="str">
            <v>TO'A</v>
          </cell>
          <cell r="M437">
            <v>9</v>
          </cell>
          <cell r="O437">
            <v>145</v>
          </cell>
          <cell r="Q437">
            <v>320</v>
          </cell>
        </row>
        <row r="438">
          <cell r="B438">
            <v>259</v>
          </cell>
          <cell r="C438">
            <v>0.21210648148148148</v>
          </cell>
          <cell r="H438" t="str">
            <v>TO'A MIXTE</v>
          </cell>
          <cell r="I438" t="str">
            <v>TO'A</v>
          </cell>
          <cell r="J438" t="str">
            <v>TO'A</v>
          </cell>
          <cell r="M438">
            <v>18</v>
          </cell>
          <cell r="O438">
            <v>146</v>
          </cell>
          <cell r="Q438">
            <v>321</v>
          </cell>
        </row>
        <row r="439">
          <cell r="B439">
            <v>51</v>
          </cell>
          <cell r="C439">
            <v>0.21302083333333333</v>
          </cell>
          <cell r="H439" t="str">
            <v>TO'A HOMME</v>
          </cell>
          <cell r="I439" t="str">
            <v>TO'A</v>
          </cell>
          <cell r="J439" t="str">
            <v>TO'A</v>
          </cell>
          <cell r="M439">
            <v>120</v>
          </cell>
          <cell r="O439">
            <v>147</v>
          </cell>
          <cell r="Q439">
            <v>322</v>
          </cell>
        </row>
        <row r="440">
          <cell r="B440">
            <v>69</v>
          </cell>
          <cell r="C440">
            <v>0.21305555555555555</v>
          </cell>
          <cell r="H440" t="str">
            <v>TO'A MIXTE</v>
          </cell>
          <cell r="I440" t="str">
            <v>TO'A</v>
          </cell>
          <cell r="J440" t="str">
            <v>TO'A</v>
          </cell>
          <cell r="M440">
            <v>19</v>
          </cell>
          <cell r="O440">
            <v>148</v>
          </cell>
          <cell r="Q440">
            <v>323</v>
          </cell>
        </row>
        <row r="441">
          <cell r="B441">
            <v>30</v>
          </cell>
          <cell r="C441">
            <v>0.21319444444444444</v>
          </cell>
          <cell r="H441" t="str">
            <v>TO'A MIXTE</v>
          </cell>
          <cell r="I441" t="str">
            <v>TO'A</v>
          </cell>
          <cell r="J441" t="str">
            <v>TO'A</v>
          </cell>
          <cell r="M441">
            <v>20</v>
          </cell>
          <cell r="O441">
            <v>149</v>
          </cell>
          <cell r="Q441">
            <v>324</v>
          </cell>
        </row>
        <row r="442">
          <cell r="B442">
            <v>262</v>
          </cell>
          <cell r="C442">
            <v>0.21346064814814814</v>
          </cell>
          <cell r="H442" t="str">
            <v>TO'A HOMME</v>
          </cell>
          <cell r="I442" t="str">
            <v>TO'A</v>
          </cell>
          <cell r="J442" t="str">
            <v>TO'A</v>
          </cell>
          <cell r="M442">
            <v>121</v>
          </cell>
          <cell r="O442">
            <v>150</v>
          </cell>
          <cell r="Q442">
            <v>325</v>
          </cell>
        </row>
        <row r="443">
          <cell r="B443">
            <v>227</v>
          </cell>
          <cell r="C443">
            <v>0.2134837962962963</v>
          </cell>
          <cell r="H443" t="str">
            <v>TO'A MIXTE</v>
          </cell>
          <cell r="I443" t="str">
            <v>TO'A</v>
          </cell>
          <cell r="J443" t="str">
            <v>TO'A</v>
          </cell>
          <cell r="M443">
            <v>21</v>
          </cell>
          <cell r="O443">
            <v>151</v>
          </cell>
          <cell r="Q443">
            <v>326</v>
          </cell>
        </row>
        <row r="444">
          <cell r="B444">
            <v>209</v>
          </cell>
          <cell r="C444">
            <v>0.21353009259259259</v>
          </cell>
          <cell r="H444" t="str">
            <v>TO'A HOMME</v>
          </cell>
          <cell r="I444" t="str">
            <v>TO'A</v>
          </cell>
          <cell r="J444" t="str">
            <v>TO'A</v>
          </cell>
          <cell r="M444">
            <v>122</v>
          </cell>
          <cell r="O444">
            <v>152</v>
          </cell>
          <cell r="Q444">
            <v>327</v>
          </cell>
        </row>
        <row r="445">
          <cell r="B445">
            <v>156</v>
          </cell>
          <cell r="C445">
            <v>0.21406250000000002</v>
          </cell>
          <cell r="H445" t="str">
            <v>TO'A MIXTE</v>
          </cell>
          <cell r="I445" t="str">
            <v>TO'A</v>
          </cell>
          <cell r="J445" t="str">
            <v>TO'A</v>
          </cell>
          <cell r="M445">
            <v>22</v>
          </cell>
          <cell r="O445">
            <v>153</v>
          </cell>
          <cell r="Q445">
            <v>328</v>
          </cell>
        </row>
        <row r="446">
          <cell r="B446">
            <v>57</v>
          </cell>
          <cell r="C446">
            <v>0.21407407407407408</v>
          </cell>
          <cell r="H446" t="str">
            <v>TO'A HOMME</v>
          </cell>
          <cell r="I446" t="str">
            <v>TO'A</v>
          </cell>
          <cell r="J446" t="str">
            <v>TO'A</v>
          </cell>
          <cell r="M446">
            <v>123</v>
          </cell>
          <cell r="O446">
            <v>154</v>
          </cell>
          <cell r="Q446">
            <v>329</v>
          </cell>
        </row>
        <row r="447">
          <cell r="B447">
            <v>62</v>
          </cell>
          <cell r="C447">
            <v>0.21409722222222224</v>
          </cell>
          <cell r="H447" t="str">
            <v>TO'A HOMME</v>
          </cell>
          <cell r="I447" t="str">
            <v>TO'A</v>
          </cell>
          <cell r="J447" t="str">
            <v>TO'A</v>
          </cell>
          <cell r="M447">
            <v>124</v>
          </cell>
          <cell r="O447">
            <v>155</v>
          </cell>
          <cell r="Q447">
            <v>330</v>
          </cell>
        </row>
        <row r="448">
          <cell r="B448">
            <v>148</v>
          </cell>
          <cell r="C448">
            <v>0.21415509259259258</v>
          </cell>
          <cell r="H448" t="str">
            <v>TO'A HOMME</v>
          </cell>
          <cell r="I448" t="str">
            <v>TO'A</v>
          </cell>
          <cell r="J448" t="str">
            <v>TO'A</v>
          </cell>
          <cell r="M448">
            <v>125</v>
          </cell>
          <cell r="O448">
            <v>156</v>
          </cell>
          <cell r="Q448">
            <v>331</v>
          </cell>
        </row>
        <row r="449">
          <cell r="B449">
            <v>86</v>
          </cell>
          <cell r="C449">
            <v>0.21422453703703703</v>
          </cell>
          <cell r="H449" t="str">
            <v>TO'A HOMME</v>
          </cell>
          <cell r="I449" t="str">
            <v>TO'A</v>
          </cell>
          <cell r="J449" t="str">
            <v>TO'A</v>
          </cell>
          <cell r="M449">
            <v>126</v>
          </cell>
          <cell r="O449">
            <v>157</v>
          </cell>
          <cell r="Q449">
            <v>332</v>
          </cell>
        </row>
        <row r="450">
          <cell r="B450">
            <v>107</v>
          </cell>
          <cell r="C450">
            <v>0.21437499999999998</v>
          </cell>
          <cell r="H450" t="str">
            <v>TO'A MIXTE</v>
          </cell>
          <cell r="I450" t="str">
            <v>TO'A</v>
          </cell>
          <cell r="J450" t="str">
            <v>TO'A</v>
          </cell>
          <cell r="M450">
            <v>23</v>
          </cell>
          <cell r="O450">
            <v>158</v>
          </cell>
          <cell r="Q450">
            <v>333</v>
          </cell>
        </row>
        <row r="451">
          <cell r="B451">
            <v>123</v>
          </cell>
          <cell r="C451">
            <v>0.21555555555555558</v>
          </cell>
          <cell r="H451" t="str">
            <v>TO'A MIXTE</v>
          </cell>
          <cell r="I451" t="str">
            <v>TO'A</v>
          </cell>
          <cell r="J451" t="str">
            <v>TO'A</v>
          </cell>
          <cell r="M451">
            <v>24</v>
          </cell>
          <cell r="O451">
            <v>159</v>
          </cell>
          <cell r="Q451">
            <v>334</v>
          </cell>
        </row>
        <row r="452">
          <cell r="B452">
            <v>308</v>
          </cell>
          <cell r="C452">
            <v>0.21563657407407408</v>
          </cell>
          <cell r="H452" t="str">
            <v>TO'A MIXTE</v>
          </cell>
          <cell r="I452" t="str">
            <v>TO'A</v>
          </cell>
          <cell r="J452" t="str">
            <v>TO'A</v>
          </cell>
          <cell r="M452">
            <v>25</v>
          </cell>
          <cell r="O452">
            <v>160</v>
          </cell>
          <cell r="Q452">
            <v>335</v>
          </cell>
        </row>
        <row r="453">
          <cell r="B453">
            <v>77</v>
          </cell>
          <cell r="C453">
            <v>0.21599537037037039</v>
          </cell>
          <cell r="H453" t="str">
            <v>TO'A HOMME</v>
          </cell>
          <cell r="I453" t="str">
            <v>TO'A</v>
          </cell>
          <cell r="J453" t="str">
            <v>TO'A</v>
          </cell>
          <cell r="M453">
            <v>127</v>
          </cell>
          <cell r="O453">
            <v>161</v>
          </cell>
          <cell r="Q453">
            <v>336</v>
          </cell>
        </row>
        <row r="454">
          <cell r="B454">
            <v>141</v>
          </cell>
          <cell r="C454">
            <v>0.21660879629629629</v>
          </cell>
          <cell r="H454" t="str">
            <v>TO'A MIXTE</v>
          </cell>
          <cell r="I454" t="str">
            <v>TO'A</v>
          </cell>
          <cell r="J454" t="str">
            <v>TO'A</v>
          </cell>
          <cell r="M454">
            <v>26</v>
          </cell>
          <cell r="O454">
            <v>162</v>
          </cell>
          <cell r="Q454">
            <v>337</v>
          </cell>
        </row>
        <row r="455">
          <cell r="B455">
            <v>117</v>
          </cell>
          <cell r="C455">
            <v>0.2167824074074074</v>
          </cell>
          <cell r="H455" t="str">
            <v>TO'A HOMME</v>
          </cell>
          <cell r="I455" t="str">
            <v>TO'A</v>
          </cell>
          <cell r="J455" t="str">
            <v>TO'A</v>
          </cell>
          <cell r="M455">
            <v>128</v>
          </cell>
          <cell r="O455">
            <v>163</v>
          </cell>
          <cell r="Q455">
            <v>338</v>
          </cell>
        </row>
        <row r="456">
          <cell r="B456">
            <v>115</v>
          </cell>
          <cell r="C456">
            <v>0.21686342592592592</v>
          </cell>
          <cell r="H456" t="str">
            <v>TO'A HOMME</v>
          </cell>
          <cell r="I456" t="str">
            <v>TO'A</v>
          </cell>
          <cell r="J456" t="str">
            <v>TO'A</v>
          </cell>
          <cell r="M456">
            <v>129</v>
          </cell>
          <cell r="O456">
            <v>164</v>
          </cell>
          <cell r="Q456">
            <v>339</v>
          </cell>
        </row>
        <row r="457">
          <cell r="B457">
            <v>18</v>
          </cell>
          <cell r="C457">
            <v>0.21693287037037037</v>
          </cell>
          <cell r="H457" t="str">
            <v>TO'A HOMME</v>
          </cell>
          <cell r="I457" t="str">
            <v>TO'A</v>
          </cell>
          <cell r="J457" t="str">
            <v>TO'A</v>
          </cell>
          <cell r="M457">
            <v>130</v>
          </cell>
          <cell r="O457">
            <v>165</v>
          </cell>
          <cell r="Q457">
            <v>340</v>
          </cell>
        </row>
        <row r="458">
          <cell r="B458">
            <v>304</v>
          </cell>
          <cell r="C458">
            <v>0.21746527777777777</v>
          </cell>
          <cell r="H458" t="str">
            <v>TO'A MIXTE</v>
          </cell>
          <cell r="I458" t="str">
            <v>TO'A</v>
          </cell>
          <cell r="J458" t="str">
            <v>TO'A</v>
          </cell>
          <cell r="M458">
            <v>27</v>
          </cell>
          <cell r="O458">
            <v>166</v>
          </cell>
          <cell r="Q458">
            <v>341</v>
          </cell>
        </row>
        <row r="459">
          <cell r="B459">
            <v>106</v>
          </cell>
          <cell r="C459">
            <v>0.21755787037037036</v>
          </cell>
          <cell r="H459" t="str">
            <v>TO'A HOMME</v>
          </cell>
          <cell r="I459" t="str">
            <v>TO'A</v>
          </cell>
          <cell r="J459" t="str">
            <v>TO'A</v>
          </cell>
          <cell r="M459">
            <v>131</v>
          </cell>
          <cell r="O459">
            <v>167</v>
          </cell>
          <cell r="Q459">
            <v>342</v>
          </cell>
        </row>
        <row r="460">
          <cell r="B460">
            <v>196</v>
          </cell>
          <cell r="C460">
            <v>0.21789351851851854</v>
          </cell>
          <cell r="H460" t="str">
            <v>TO'A MIXTE</v>
          </cell>
          <cell r="I460" t="str">
            <v>TO'A</v>
          </cell>
          <cell r="J460" t="str">
            <v>TO'A</v>
          </cell>
          <cell r="M460">
            <v>28</v>
          </cell>
          <cell r="O460">
            <v>168</v>
          </cell>
          <cell r="Q460">
            <v>343</v>
          </cell>
        </row>
        <row r="461">
          <cell r="B461">
            <v>222</v>
          </cell>
          <cell r="C461">
            <v>0.21806712962962962</v>
          </cell>
          <cell r="H461" t="str">
            <v>TO'A HOMME</v>
          </cell>
          <cell r="I461" t="str">
            <v>TO'A</v>
          </cell>
          <cell r="J461" t="str">
            <v>TO'A</v>
          </cell>
          <cell r="M461">
            <v>132</v>
          </cell>
          <cell r="O461">
            <v>169</v>
          </cell>
          <cell r="Q461">
            <v>344</v>
          </cell>
        </row>
        <row r="462">
          <cell r="B462">
            <v>130</v>
          </cell>
          <cell r="C462">
            <v>0.21806712962962962</v>
          </cell>
          <cell r="H462" t="str">
            <v>TO'A HOMME</v>
          </cell>
          <cell r="I462" t="str">
            <v>TO'A</v>
          </cell>
          <cell r="J462" t="str">
            <v>TO'A</v>
          </cell>
          <cell r="M462">
            <v>133</v>
          </cell>
          <cell r="O462">
            <v>170</v>
          </cell>
          <cell r="Q462">
            <v>345</v>
          </cell>
        </row>
        <row r="463">
          <cell r="B463">
            <v>282</v>
          </cell>
          <cell r="C463">
            <v>0.21806712962962962</v>
          </cell>
          <cell r="H463" t="str">
            <v>TO'A HOMME</v>
          </cell>
          <cell r="I463" t="str">
            <v>TO'A</v>
          </cell>
          <cell r="J463" t="str">
            <v>TO'A</v>
          </cell>
          <cell r="M463">
            <v>134</v>
          </cell>
          <cell r="O463">
            <v>171</v>
          </cell>
          <cell r="Q463">
            <v>346</v>
          </cell>
        </row>
        <row r="464">
          <cell r="B464">
            <v>491</v>
          </cell>
          <cell r="C464">
            <v>0.19467592592592589</v>
          </cell>
          <cell r="H464" t="str">
            <v>AREAREA FEMME</v>
          </cell>
          <cell r="I464" t="str">
            <v>AREAREA</v>
          </cell>
          <cell r="J464" t="str">
            <v>AREAREA</v>
          </cell>
          <cell r="M464">
            <v>58</v>
          </cell>
          <cell r="O464">
            <v>289</v>
          </cell>
          <cell r="Q464">
            <v>347</v>
          </cell>
        </row>
        <row r="465">
          <cell r="B465">
            <v>122</v>
          </cell>
          <cell r="C465">
            <v>0.21937499999999999</v>
          </cell>
          <cell r="H465" t="str">
            <v>TO'A FEMME</v>
          </cell>
          <cell r="I465" t="str">
            <v>TO'A</v>
          </cell>
          <cell r="J465" t="str">
            <v>TO'A</v>
          </cell>
          <cell r="M465">
            <v>10</v>
          </cell>
          <cell r="O465">
            <v>172</v>
          </cell>
          <cell r="Q465">
            <v>348</v>
          </cell>
        </row>
        <row r="466">
          <cell r="B466">
            <v>281</v>
          </cell>
          <cell r="C466">
            <v>0.21943287037037038</v>
          </cell>
          <cell r="H466" t="str">
            <v>TO'A MIXTE</v>
          </cell>
          <cell r="I466" t="str">
            <v>TO'A</v>
          </cell>
          <cell r="J466" t="str">
            <v>TO'A</v>
          </cell>
          <cell r="M466">
            <v>29</v>
          </cell>
          <cell r="O466">
            <v>173</v>
          </cell>
          <cell r="Q466">
            <v>349</v>
          </cell>
        </row>
        <row r="467">
          <cell r="B467">
            <v>320</v>
          </cell>
          <cell r="C467">
            <v>0.22300925925925927</v>
          </cell>
          <cell r="H467" t="str">
            <v>TO'A FEMME</v>
          </cell>
          <cell r="I467" t="str">
            <v>TO'A</v>
          </cell>
          <cell r="J467" t="str">
            <v>TO'A</v>
          </cell>
          <cell r="M467">
            <v>11</v>
          </cell>
          <cell r="O467">
            <v>174</v>
          </cell>
          <cell r="Q467">
            <v>350</v>
          </cell>
        </row>
        <row r="468">
          <cell r="B468">
            <v>293</v>
          </cell>
          <cell r="C468">
            <v>0.22320601851851851</v>
          </cell>
          <cell r="H468" t="str">
            <v>TO'A FEMME</v>
          </cell>
          <cell r="I468" t="str">
            <v>TO'A</v>
          </cell>
          <cell r="J468" t="str">
            <v>TO'A</v>
          </cell>
          <cell r="M468">
            <v>12</v>
          </cell>
          <cell r="O468">
            <v>175</v>
          </cell>
          <cell r="Q468">
            <v>351</v>
          </cell>
        </row>
        <row r="469">
          <cell r="B469">
            <v>325</v>
          </cell>
          <cell r="C469">
            <v>0.22435185185185183</v>
          </cell>
          <cell r="H469" t="str">
            <v>TO'A MIXTE</v>
          </cell>
          <cell r="I469" t="str">
            <v>TO'A</v>
          </cell>
          <cell r="J469" t="str">
            <v>TO'A</v>
          </cell>
          <cell r="M469">
            <v>30</v>
          </cell>
          <cell r="O469">
            <v>176</v>
          </cell>
          <cell r="Q469">
            <v>352</v>
          </cell>
        </row>
        <row r="470">
          <cell r="B470">
            <v>35</v>
          </cell>
          <cell r="C470">
            <v>0.22436342592592592</v>
          </cell>
          <cell r="H470" t="str">
            <v>TO'A MIXTE</v>
          </cell>
          <cell r="I470" t="str">
            <v>TO'A</v>
          </cell>
          <cell r="J470" t="str">
            <v>TO'A</v>
          </cell>
          <cell r="M470">
            <v>31</v>
          </cell>
          <cell r="O470">
            <v>177</v>
          </cell>
          <cell r="Q470">
            <v>353</v>
          </cell>
        </row>
        <row r="471">
          <cell r="B471">
            <v>133</v>
          </cell>
          <cell r="C471">
            <v>0.22444444444444445</v>
          </cell>
          <cell r="H471" t="str">
            <v>TO'A HOMME</v>
          </cell>
          <cell r="I471" t="str">
            <v>TO'A</v>
          </cell>
          <cell r="J471" t="str">
            <v>TO'A</v>
          </cell>
          <cell r="M471">
            <v>135</v>
          </cell>
          <cell r="O471">
            <v>178</v>
          </cell>
          <cell r="Q471">
            <v>354</v>
          </cell>
        </row>
        <row r="472">
          <cell r="B472">
            <v>273</v>
          </cell>
          <cell r="C472">
            <v>0.22454861111111113</v>
          </cell>
          <cell r="H472" t="str">
            <v>TO'A HOMME</v>
          </cell>
          <cell r="I472" t="str">
            <v>TO'A</v>
          </cell>
          <cell r="J472" t="str">
            <v>TO'A</v>
          </cell>
          <cell r="M472">
            <v>136</v>
          </cell>
          <cell r="O472">
            <v>179</v>
          </cell>
          <cell r="Q472">
            <v>355</v>
          </cell>
        </row>
        <row r="473">
          <cell r="B473">
            <v>65</v>
          </cell>
          <cell r="C473">
            <v>0.22456018518518517</v>
          </cell>
          <cell r="H473" t="str">
            <v>TO'A FEMME</v>
          </cell>
          <cell r="I473" t="str">
            <v>TO'A</v>
          </cell>
          <cell r="J473" t="str">
            <v>TO'A</v>
          </cell>
          <cell r="M473">
            <v>13</v>
          </cell>
          <cell r="O473">
            <v>180</v>
          </cell>
          <cell r="Q473">
            <v>356</v>
          </cell>
        </row>
        <row r="474">
          <cell r="B474">
            <v>47</v>
          </cell>
          <cell r="C474">
            <v>0.22489583333333332</v>
          </cell>
          <cell r="H474" t="str">
            <v>TO'A HOMME</v>
          </cell>
          <cell r="I474" t="str">
            <v>TO'A</v>
          </cell>
          <cell r="J474" t="str">
            <v>TO'A</v>
          </cell>
          <cell r="M474">
            <v>137</v>
          </cell>
          <cell r="O474">
            <v>181</v>
          </cell>
          <cell r="Q474">
            <v>357</v>
          </cell>
        </row>
        <row r="475">
          <cell r="B475">
            <v>71</v>
          </cell>
          <cell r="C475">
            <v>0.22489583333333332</v>
          </cell>
          <cell r="H475" t="str">
            <v>TO'A HOMME</v>
          </cell>
          <cell r="I475" t="str">
            <v>TO'A</v>
          </cell>
          <cell r="J475" t="str">
            <v>TO'A</v>
          </cell>
          <cell r="M475">
            <v>138</v>
          </cell>
          <cell r="O475">
            <v>182</v>
          </cell>
          <cell r="Q475">
            <v>358</v>
          </cell>
        </row>
        <row r="476">
          <cell r="B476">
            <v>11</v>
          </cell>
          <cell r="C476">
            <v>0.22537037037037036</v>
          </cell>
          <cell r="H476" t="str">
            <v>TO'A HOMME</v>
          </cell>
          <cell r="I476" t="str">
            <v>TO'A</v>
          </cell>
          <cell r="J476" t="str">
            <v>TO'A</v>
          </cell>
          <cell r="M476">
            <v>139</v>
          </cell>
          <cell r="O476">
            <v>183</v>
          </cell>
          <cell r="Q476">
            <v>359</v>
          </cell>
        </row>
        <row r="477">
          <cell r="B477">
            <v>135</v>
          </cell>
          <cell r="C477">
            <v>0.22547453703703704</v>
          </cell>
          <cell r="H477" t="str">
            <v>TO'A MIXTE</v>
          </cell>
          <cell r="I477" t="str">
            <v>TO'A</v>
          </cell>
          <cell r="J477" t="str">
            <v>TO'A</v>
          </cell>
          <cell r="M477">
            <v>32</v>
          </cell>
          <cell r="O477">
            <v>184</v>
          </cell>
          <cell r="Q477">
            <v>360</v>
          </cell>
        </row>
        <row r="478">
          <cell r="B478">
            <v>322</v>
          </cell>
          <cell r="C478">
            <v>0.22598379629629628</v>
          </cell>
          <cell r="H478" t="str">
            <v>TO'A HOMME</v>
          </cell>
          <cell r="I478" t="str">
            <v>TO'A</v>
          </cell>
          <cell r="J478" t="str">
            <v>TO'A</v>
          </cell>
          <cell r="M478">
            <v>140</v>
          </cell>
          <cell r="O478">
            <v>185</v>
          </cell>
          <cell r="Q478">
            <v>361</v>
          </cell>
        </row>
        <row r="479">
          <cell r="B479">
            <v>200</v>
          </cell>
          <cell r="C479">
            <v>0.22635416666666666</v>
          </cell>
          <cell r="H479" t="str">
            <v>TO'A HOMME</v>
          </cell>
          <cell r="I479" t="str">
            <v>TO'A</v>
          </cell>
          <cell r="J479" t="str">
            <v>TO'A</v>
          </cell>
          <cell r="M479">
            <v>141</v>
          </cell>
          <cell r="O479">
            <v>186</v>
          </cell>
          <cell r="Q479">
            <v>362</v>
          </cell>
        </row>
        <row r="480">
          <cell r="B480">
            <v>298</v>
          </cell>
          <cell r="C480">
            <v>0.22679398148148147</v>
          </cell>
          <cell r="H480" t="str">
            <v>TO'A MIXTE</v>
          </cell>
          <cell r="I480" t="str">
            <v>TO'A</v>
          </cell>
          <cell r="J480" t="str">
            <v>TO'A</v>
          </cell>
          <cell r="M480">
            <v>33</v>
          </cell>
          <cell r="O480">
            <v>187</v>
          </cell>
          <cell r="Q480">
            <v>363</v>
          </cell>
        </row>
        <row r="481">
          <cell r="B481">
            <v>21</v>
          </cell>
          <cell r="C481">
            <v>0.22736111111111112</v>
          </cell>
          <cell r="H481" t="str">
            <v>TO'A HOMME</v>
          </cell>
          <cell r="I481" t="str">
            <v>TO'A</v>
          </cell>
          <cell r="J481" t="str">
            <v>TO'A</v>
          </cell>
          <cell r="M481">
            <v>142</v>
          </cell>
          <cell r="O481">
            <v>188</v>
          </cell>
          <cell r="Q481">
            <v>364</v>
          </cell>
        </row>
        <row r="482">
          <cell r="B482">
            <v>275</v>
          </cell>
          <cell r="C482">
            <v>0.22752314814814814</v>
          </cell>
          <cell r="H482" t="str">
            <v>TO'A MIXTE</v>
          </cell>
          <cell r="I482" t="str">
            <v>TO'A</v>
          </cell>
          <cell r="J482" t="str">
            <v>TO'A</v>
          </cell>
          <cell r="M482">
            <v>34</v>
          </cell>
          <cell r="O482">
            <v>189</v>
          </cell>
          <cell r="Q482">
            <v>365</v>
          </cell>
        </row>
        <row r="483">
          <cell r="B483">
            <v>75</v>
          </cell>
          <cell r="C483">
            <v>0.22778935185185187</v>
          </cell>
          <cell r="H483" t="str">
            <v>TO'A MIXTE</v>
          </cell>
          <cell r="I483" t="str">
            <v>TO'A</v>
          </cell>
          <cell r="J483" t="str">
            <v>TO'A</v>
          </cell>
          <cell r="M483">
            <v>35</v>
          </cell>
          <cell r="O483">
            <v>190</v>
          </cell>
          <cell r="Q483">
            <v>366</v>
          </cell>
        </row>
        <row r="484">
          <cell r="B484">
            <v>175</v>
          </cell>
          <cell r="C484">
            <v>0.22796296296296295</v>
          </cell>
          <cell r="H484" t="str">
            <v>TO'A MIXTE</v>
          </cell>
          <cell r="I484" t="str">
            <v>TO'A</v>
          </cell>
          <cell r="J484" t="str">
            <v>TO'A</v>
          </cell>
          <cell r="M484">
            <v>36</v>
          </cell>
          <cell r="O484">
            <v>191</v>
          </cell>
          <cell r="Q484">
            <v>367</v>
          </cell>
        </row>
        <row r="485">
          <cell r="B485">
            <v>16</v>
          </cell>
          <cell r="C485">
            <v>0.22800925925925927</v>
          </cell>
          <cell r="H485" t="str">
            <v>TO'A HOMME</v>
          </cell>
          <cell r="I485" t="str">
            <v>TO'A</v>
          </cell>
          <cell r="J485" t="str">
            <v>TO'A</v>
          </cell>
          <cell r="M485">
            <v>143</v>
          </cell>
          <cell r="O485">
            <v>192</v>
          </cell>
          <cell r="Q485">
            <v>368</v>
          </cell>
        </row>
        <row r="486">
          <cell r="B486">
            <v>63</v>
          </cell>
          <cell r="C486">
            <v>0.22832175925925927</v>
          </cell>
          <cell r="H486" t="str">
            <v>TO'A HOMME</v>
          </cell>
          <cell r="I486" t="str">
            <v>TO'A</v>
          </cell>
          <cell r="J486" t="str">
            <v>TO'A</v>
          </cell>
          <cell r="M486">
            <v>144</v>
          </cell>
          <cell r="O486">
            <v>193</v>
          </cell>
          <cell r="Q486">
            <v>369</v>
          </cell>
        </row>
        <row r="487">
          <cell r="B487">
            <v>53</v>
          </cell>
          <cell r="C487">
            <v>0.22929398148148147</v>
          </cell>
          <cell r="H487" t="str">
            <v>TO'A FEMME</v>
          </cell>
          <cell r="I487" t="str">
            <v>TO'A</v>
          </cell>
          <cell r="J487" t="str">
            <v>TO'A</v>
          </cell>
          <cell r="M487">
            <v>14</v>
          </cell>
          <cell r="O487">
            <v>194</v>
          </cell>
          <cell r="Q487">
            <v>370</v>
          </cell>
        </row>
        <row r="488">
          <cell r="B488">
            <v>31</v>
          </cell>
          <cell r="C488">
            <v>0.22940972222222222</v>
          </cell>
          <cell r="H488" t="str">
            <v>TO'A HOMME</v>
          </cell>
          <cell r="I488" t="str">
            <v>TO'A</v>
          </cell>
          <cell r="J488" t="str">
            <v>TO'A</v>
          </cell>
          <cell r="M488">
            <v>145</v>
          </cell>
          <cell r="O488">
            <v>195</v>
          </cell>
          <cell r="Q488">
            <v>371</v>
          </cell>
        </row>
        <row r="489">
          <cell r="B489">
            <v>318</v>
          </cell>
          <cell r="C489">
            <v>0.23074074074074072</v>
          </cell>
          <cell r="H489" t="str">
            <v>TO'A HOMME</v>
          </cell>
          <cell r="I489" t="str">
            <v>TO'A</v>
          </cell>
          <cell r="J489" t="str">
            <v>TO'A</v>
          </cell>
          <cell r="M489">
            <v>146</v>
          </cell>
          <cell r="O489">
            <v>196</v>
          </cell>
          <cell r="Q489">
            <v>372</v>
          </cell>
        </row>
        <row r="490">
          <cell r="B490">
            <v>120</v>
          </cell>
          <cell r="C490">
            <v>0.23239583333333333</v>
          </cell>
          <cell r="H490" t="str">
            <v>TO'A HOMME</v>
          </cell>
          <cell r="I490" t="str">
            <v>TO'A</v>
          </cell>
          <cell r="J490" t="str">
            <v>TO'A</v>
          </cell>
          <cell r="M490">
            <v>147</v>
          </cell>
          <cell r="O490">
            <v>197</v>
          </cell>
          <cell r="Q490">
            <v>373</v>
          </cell>
        </row>
        <row r="491">
          <cell r="B491">
            <v>83</v>
          </cell>
          <cell r="C491">
            <v>0.23247685185185185</v>
          </cell>
          <cell r="H491" t="str">
            <v>TO'A HOMME</v>
          </cell>
          <cell r="I491" t="str">
            <v>TO'A</v>
          </cell>
          <cell r="J491" t="str">
            <v>TO'A</v>
          </cell>
          <cell r="M491">
            <v>148</v>
          </cell>
          <cell r="O491">
            <v>198</v>
          </cell>
          <cell r="Q491">
            <v>374</v>
          </cell>
        </row>
        <row r="492">
          <cell r="B492">
            <v>10</v>
          </cell>
          <cell r="C492">
            <v>0.23296296296296296</v>
          </cell>
          <cell r="H492" t="str">
            <v>TO'A HOMME</v>
          </cell>
          <cell r="I492" t="str">
            <v>TO'A</v>
          </cell>
          <cell r="J492" t="str">
            <v>TO'A</v>
          </cell>
          <cell r="M492">
            <v>149</v>
          </cell>
          <cell r="O492">
            <v>199</v>
          </cell>
          <cell r="Q492">
            <v>375</v>
          </cell>
        </row>
        <row r="493">
          <cell r="B493">
            <v>22</v>
          </cell>
          <cell r="C493">
            <v>0.23351851851851854</v>
          </cell>
          <cell r="H493" t="str">
            <v>TO'A HOMME</v>
          </cell>
          <cell r="I493" t="str">
            <v>TO'A</v>
          </cell>
          <cell r="J493" t="str">
            <v>TO'A</v>
          </cell>
          <cell r="M493">
            <v>150</v>
          </cell>
          <cell r="O493">
            <v>200</v>
          </cell>
          <cell r="Q493">
            <v>376</v>
          </cell>
        </row>
        <row r="494">
          <cell r="B494">
            <v>263</v>
          </cell>
          <cell r="C494">
            <v>0.23370370370370372</v>
          </cell>
          <cell r="H494" t="str">
            <v>TO'A HOMME</v>
          </cell>
          <cell r="I494" t="str">
            <v>TO'A</v>
          </cell>
          <cell r="J494" t="str">
            <v>TO'A</v>
          </cell>
          <cell r="M494">
            <v>151</v>
          </cell>
          <cell r="O494">
            <v>201</v>
          </cell>
          <cell r="Q494">
            <v>377</v>
          </cell>
        </row>
        <row r="495">
          <cell r="B495">
            <v>296</v>
          </cell>
          <cell r="C495">
            <v>0.23377314814814812</v>
          </cell>
          <cell r="H495" t="str">
            <v>TO'A MIXTE</v>
          </cell>
          <cell r="I495" t="str">
            <v>TO'A</v>
          </cell>
          <cell r="J495" t="str">
            <v>TO'A</v>
          </cell>
          <cell r="M495">
            <v>37</v>
          </cell>
          <cell r="O495">
            <v>202</v>
          </cell>
          <cell r="Q495">
            <v>378</v>
          </cell>
        </row>
        <row r="496">
          <cell r="B496">
            <v>305</v>
          </cell>
          <cell r="C496">
            <v>0.23574074074074072</v>
          </cell>
          <cell r="H496" t="str">
            <v>TO'A FEMME</v>
          </cell>
          <cell r="I496" t="str">
            <v>TO'A</v>
          </cell>
          <cell r="J496" t="str">
            <v>TO'A</v>
          </cell>
          <cell r="M496">
            <v>15</v>
          </cell>
          <cell r="O496">
            <v>203</v>
          </cell>
          <cell r="Q496">
            <v>379</v>
          </cell>
        </row>
        <row r="497">
          <cell r="B497">
            <v>168</v>
          </cell>
          <cell r="C497">
            <v>0.23643518518518516</v>
          </cell>
          <cell r="H497" t="str">
            <v>TO'A HOMME</v>
          </cell>
          <cell r="I497" t="str">
            <v>TO'A</v>
          </cell>
          <cell r="J497" t="str">
            <v>TO'A</v>
          </cell>
          <cell r="M497">
            <v>152</v>
          </cell>
          <cell r="O497">
            <v>204</v>
          </cell>
          <cell r="Q497">
            <v>380</v>
          </cell>
        </row>
        <row r="498">
          <cell r="B498">
            <v>5</v>
          </cell>
          <cell r="C498">
            <v>0.23673611111111112</v>
          </cell>
          <cell r="H498" t="str">
            <v>TO'A HOMME</v>
          </cell>
          <cell r="I498" t="str">
            <v>TO'A</v>
          </cell>
          <cell r="J498" t="str">
            <v>TO'A</v>
          </cell>
          <cell r="M498">
            <v>153</v>
          </cell>
          <cell r="O498">
            <v>205</v>
          </cell>
          <cell r="Q498">
            <v>381</v>
          </cell>
        </row>
        <row r="499">
          <cell r="B499">
            <v>161</v>
          </cell>
          <cell r="C499">
            <v>0.23686342592592591</v>
          </cell>
          <cell r="H499" t="str">
            <v>TO'A HOMME</v>
          </cell>
          <cell r="I499" t="str">
            <v>TO'A</v>
          </cell>
          <cell r="J499" t="str">
            <v>TO'A</v>
          </cell>
          <cell r="M499">
            <v>154</v>
          </cell>
          <cell r="O499">
            <v>206</v>
          </cell>
          <cell r="Q499">
            <v>382</v>
          </cell>
        </row>
        <row r="500">
          <cell r="B500">
            <v>297</v>
          </cell>
          <cell r="C500">
            <v>0.23686342592592591</v>
          </cell>
          <cell r="H500" t="str">
            <v>TO'A HOMME</v>
          </cell>
          <cell r="I500" t="str">
            <v>TO'A</v>
          </cell>
          <cell r="J500" t="str">
            <v>TO'A</v>
          </cell>
          <cell r="M500">
            <v>155</v>
          </cell>
          <cell r="O500">
            <v>207</v>
          </cell>
          <cell r="Q500">
            <v>383</v>
          </cell>
        </row>
        <row r="501">
          <cell r="B501">
            <v>184</v>
          </cell>
          <cell r="C501">
            <v>0.23704861111111111</v>
          </cell>
          <cell r="H501" t="str">
            <v>TO'A HOMME</v>
          </cell>
          <cell r="I501" t="str">
            <v>TO'A</v>
          </cell>
          <cell r="J501" t="str">
            <v>TO'A</v>
          </cell>
          <cell r="M501">
            <v>156</v>
          </cell>
          <cell r="O501">
            <v>208</v>
          </cell>
          <cell r="Q501">
            <v>384</v>
          </cell>
        </row>
        <row r="502">
          <cell r="B502">
            <v>41</v>
          </cell>
          <cell r="C502">
            <v>0.23731481481481484</v>
          </cell>
          <cell r="H502" t="str">
            <v>TO'A MIXTE</v>
          </cell>
          <cell r="I502" t="str">
            <v>TO'A</v>
          </cell>
          <cell r="J502" t="str">
            <v>TO'A</v>
          </cell>
          <cell r="M502">
            <v>38</v>
          </cell>
          <cell r="O502">
            <v>209</v>
          </cell>
          <cell r="Q502">
            <v>385</v>
          </cell>
        </row>
        <row r="503">
          <cell r="B503">
            <v>93</v>
          </cell>
          <cell r="C503">
            <v>0.23743055555555556</v>
          </cell>
          <cell r="H503" t="str">
            <v>TO'A HOMME</v>
          </cell>
          <cell r="I503" t="str">
            <v>TO'A</v>
          </cell>
          <cell r="J503" t="str">
            <v>TO'A</v>
          </cell>
          <cell r="M503">
            <v>157</v>
          </cell>
          <cell r="O503">
            <v>210</v>
          </cell>
          <cell r="Q503">
            <v>386</v>
          </cell>
        </row>
        <row r="504">
          <cell r="B504">
            <v>84</v>
          </cell>
          <cell r="C504">
            <v>0.23762731481481481</v>
          </cell>
          <cell r="H504" t="str">
            <v>TO'A HOMME</v>
          </cell>
          <cell r="I504" t="str">
            <v>TO'A</v>
          </cell>
          <cell r="J504" t="str">
            <v>TO'A</v>
          </cell>
          <cell r="M504">
            <v>158</v>
          </cell>
          <cell r="O504">
            <v>211</v>
          </cell>
          <cell r="Q504">
            <v>387</v>
          </cell>
        </row>
        <row r="505">
          <cell r="B505">
            <v>102</v>
          </cell>
          <cell r="C505">
            <v>0.23769675925925926</v>
          </cell>
          <cell r="H505" t="str">
            <v>TO'A MIXTE</v>
          </cell>
          <cell r="I505" t="str">
            <v>TO'A</v>
          </cell>
          <cell r="J505" t="str">
            <v>TO'A</v>
          </cell>
          <cell r="M505">
            <v>39</v>
          </cell>
          <cell r="O505">
            <v>212</v>
          </cell>
          <cell r="Q505">
            <v>388</v>
          </cell>
        </row>
        <row r="506">
          <cell r="B506">
            <v>152</v>
          </cell>
          <cell r="C506">
            <v>0.23788194444444444</v>
          </cell>
          <cell r="H506" t="str">
            <v>TO'A HOMME</v>
          </cell>
          <cell r="I506" t="str">
            <v>TO'A</v>
          </cell>
          <cell r="J506" t="str">
            <v>TO'A</v>
          </cell>
          <cell r="M506">
            <v>159</v>
          </cell>
          <cell r="O506">
            <v>213</v>
          </cell>
          <cell r="Q506">
            <v>389</v>
          </cell>
        </row>
        <row r="507">
          <cell r="B507">
            <v>167</v>
          </cell>
          <cell r="C507">
            <v>0.23809027777777778</v>
          </cell>
          <cell r="H507" t="str">
            <v>TO'A HOMME</v>
          </cell>
          <cell r="I507" t="str">
            <v>TO'A</v>
          </cell>
          <cell r="J507" t="str">
            <v>TO'A</v>
          </cell>
          <cell r="M507">
            <v>160</v>
          </cell>
          <cell r="O507">
            <v>214</v>
          </cell>
          <cell r="Q507">
            <v>390</v>
          </cell>
        </row>
        <row r="508">
          <cell r="B508">
            <v>38</v>
          </cell>
          <cell r="C508">
            <v>0.23814814814814814</v>
          </cell>
          <cell r="H508" t="str">
            <v>TO'A HOMME</v>
          </cell>
          <cell r="I508" t="str">
            <v>TO'A</v>
          </cell>
          <cell r="J508" t="str">
            <v>TO'A</v>
          </cell>
          <cell r="M508">
            <v>161</v>
          </cell>
          <cell r="O508">
            <v>215</v>
          </cell>
          <cell r="Q508">
            <v>391</v>
          </cell>
        </row>
        <row r="509">
          <cell r="B509">
            <v>66</v>
          </cell>
          <cell r="C509">
            <v>0.23856481481481481</v>
          </cell>
          <cell r="H509" t="str">
            <v>TO'A HOMME</v>
          </cell>
          <cell r="I509" t="str">
            <v>TO'A</v>
          </cell>
          <cell r="J509" t="str">
            <v>TO'A</v>
          </cell>
          <cell r="M509">
            <v>162</v>
          </cell>
          <cell r="O509">
            <v>216</v>
          </cell>
          <cell r="Q509">
            <v>392</v>
          </cell>
        </row>
        <row r="510">
          <cell r="B510">
            <v>56</v>
          </cell>
          <cell r="C510">
            <v>0.23881944444444445</v>
          </cell>
          <cell r="H510" t="str">
            <v>TO'A MIXTE</v>
          </cell>
          <cell r="I510" t="str">
            <v>TO'A</v>
          </cell>
          <cell r="J510" t="str">
            <v>TO'A</v>
          </cell>
          <cell r="M510">
            <v>40</v>
          </cell>
          <cell r="O510">
            <v>217</v>
          </cell>
          <cell r="Q510">
            <v>393</v>
          </cell>
        </row>
        <row r="511">
          <cell r="B511">
            <v>52</v>
          </cell>
          <cell r="C511">
            <v>0.23907407407407408</v>
          </cell>
          <cell r="H511" t="str">
            <v>TO'A HOMME</v>
          </cell>
          <cell r="I511" t="str">
            <v>TO'A</v>
          </cell>
          <cell r="J511" t="str">
            <v>TO'A</v>
          </cell>
          <cell r="M511">
            <v>163</v>
          </cell>
          <cell r="O511">
            <v>218</v>
          </cell>
          <cell r="Q511">
            <v>394</v>
          </cell>
        </row>
        <row r="512">
          <cell r="B512">
            <v>67</v>
          </cell>
          <cell r="C512">
            <v>0.2391550925925926</v>
          </cell>
          <cell r="H512" t="str">
            <v>TO'A MIXTE</v>
          </cell>
          <cell r="I512" t="str">
            <v>TO'A</v>
          </cell>
          <cell r="J512" t="str">
            <v>TO'A</v>
          </cell>
          <cell r="M512">
            <v>41</v>
          </cell>
          <cell r="O512">
            <v>219</v>
          </cell>
          <cell r="Q512">
            <v>395</v>
          </cell>
        </row>
        <row r="513">
          <cell r="B513">
            <v>111</v>
          </cell>
          <cell r="C513">
            <v>0.23986111111111111</v>
          </cell>
          <cell r="H513" t="str">
            <v>TO'A HOMME</v>
          </cell>
          <cell r="I513" t="str">
            <v>TO'A</v>
          </cell>
          <cell r="J513" t="str">
            <v>TO'A</v>
          </cell>
          <cell r="M513">
            <v>164</v>
          </cell>
          <cell r="O513">
            <v>220</v>
          </cell>
          <cell r="Q513">
            <v>396</v>
          </cell>
        </row>
        <row r="514">
          <cell r="B514">
            <v>127</v>
          </cell>
          <cell r="C514">
            <v>0.23993055555555554</v>
          </cell>
          <cell r="H514" t="str">
            <v>TO'A FEMME</v>
          </cell>
          <cell r="I514" t="str">
            <v>TO'A</v>
          </cell>
          <cell r="J514" t="str">
            <v>TO'A</v>
          </cell>
          <cell r="M514">
            <v>16</v>
          </cell>
          <cell r="O514">
            <v>221</v>
          </cell>
          <cell r="Q514">
            <v>397</v>
          </cell>
        </row>
        <row r="515">
          <cell r="B515">
            <v>76</v>
          </cell>
          <cell r="C515">
            <v>0.2404050925925926</v>
          </cell>
          <cell r="H515" t="str">
            <v>TO'A HOMME</v>
          </cell>
          <cell r="I515" t="str">
            <v>TO'A</v>
          </cell>
          <cell r="J515" t="str">
            <v>TO'A</v>
          </cell>
          <cell r="M515">
            <v>165</v>
          </cell>
          <cell r="O515">
            <v>222</v>
          </cell>
          <cell r="Q515">
            <v>398</v>
          </cell>
        </row>
        <row r="516">
          <cell r="B516">
            <v>179</v>
          </cell>
          <cell r="C516">
            <v>0.24060185185185187</v>
          </cell>
          <cell r="H516" t="str">
            <v>TO'A HOMME</v>
          </cell>
          <cell r="I516" t="str">
            <v>TO'A</v>
          </cell>
          <cell r="J516" t="str">
            <v>TO'A</v>
          </cell>
          <cell r="M516">
            <v>166</v>
          </cell>
          <cell r="O516">
            <v>223</v>
          </cell>
          <cell r="Q516">
            <v>399</v>
          </cell>
        </row>
        <row r="517">
          <cell r="B517">
            <v>29</v>
          </cell>
          <cell r="C517">
            <v>0.24063657407407404</v>
          </cell>
          <cell r="H517" t="str">
            <v>TO'A HOMME</v>
          </cell>
          <cell r="I517" t="str">
            <v>TO'A</v>
          </cell>
          <cell r="J517" t="str">
            <v>TO'A</v>
          </cell>
          <cell r="M517">
            <v>167</v>
          </cell>
          <cell r="O517">
            <v>224</v>
          </cell>
          <cell r="Q517">
            <v>400</v>
          </cell>
        </row>
        <row r="518">
          <cell r="B518">
            <v>24</v>
          </cell>
          <cell r="C518">
            <v>0.24103009259259259</v>
          </cell>
          <cell r="H518" t="str">
            <v>TO'A HOMME</v>
          </cell>
          <cell r="I518" t="str">
            <v>TO'A</v>
          </cell>
          <cell r="J518" t="str">
            <v>TO'A</v>
          </cell>
          <cell r="M518">
            <v>168</v>
          </cell>
          <cell r="O518">
            <v>225</v>
          </cell>
          <cell r="Q518">
            <v>401</v>
          </cell>
        </row>
        <row r="519">
          <cell r="B519">
            <v>314</v>
          </cell>
          <cell r="C519">
            <v>0.24113425925925927</v>
          </cell>
          <cell r="H519" t="str">
            <v>TO'A HOMME</v>
          </cell>
          <cell r="I519" t="str">
            <v>TO'A</v>
          </cell>
          <cell r="J519" t="str">
            <v>TO'A</v>
          </cell>
          <cell r="M519">
            <v>169</v>
          </cell>
          <cell r="O519">
            <v>226</v>
          </cell>
          <cell r="Q519">
            <v>402</v>
          </cell>
        </row>
        <row r="520">
          <cell r="B520">
            <v>143</v>
          </cell>
          <cell r="C520">
            <v>0.24116898148148147</v>
          </cell>
          <cell r="H520" t="str">
            <v>TO'A MIXTE</v>
          </cell>
          <cell r="I520" t="str">
            <v>TO'A</v>
          </cell>
          <cell r="J520" t="str">
            <v>TO'A</v>
          </cell>
          <cell r="M520">
            <v>42</v>
          </cell>
          <cell r="O520">
            <v>227</v>
          </cell>
          <cell r="Q520">
            <v>403</v>
          </cell>
        </row>
        <row r="521">
          <cell r="B521">
            <v>326</v>
          </cell>
          <cell r="C521">
            <v>0.24118055555555554</v>
          </cell>
          <cell r="H521" t="str">
            <v>TO'A HOMME</v>
          </cell>
          <cell r="I521" t="str">
            <v>TO'A</v>
          </cell>
          <cell r="J521" t="str">
            <v>TO'A</v>
          </cell>
          <cell r="M521">
            <v>170</v>
          </cell>
          <cell r="O521">
            <v>228</v>
          </cell>
          <cell r="Q521">
            <v>404</v>
          </cell>
        </row>
        <row r="522">
          <cell r="B522">
            <v>147</v>
          </cell>
          <cell r="C522">
            <v>0.24136574074074071</v>
          </cell>
          <cell r="H522" t="str">
            <v>TO'A HOMME</v>
          </cell>
          <cell r="I522" t="str">
            <v>TO'A</v>
          </cell>
          <cell r="J522" t="str">
            <v>TO'A</v>
          </cell>
          <cell r="M522">
            <v>171</v>
          </cell>
          <cell r="O522">
            <v>229</v>
          </cell>
          <cell r="Q522">
            <v>405</v>
          </cell>
        </row>
        <row r="523">
          <cell r="B523">
            <v>97</v>
          </cell>
          <cell r="C523">
            <v>0.24199074074074076</v>
          </cell>
          <cell r="H523" t="str">
            <v>TO'A HOMME</v>
          </cell>
          <cell r="I523" t="str">
            <v>TO'A</v>
          </cell>
          <cell r="J523" t="str">
            <v>TO'A</v>
          </cell>
          <cell r="M523">
            <v>172</v>
          </cell>
          <cell r="O523">
            <v>230</v>
          </cell>
          <cell r="Q523">
            <v>406</v>
          </cell>
        </row>
        <row r="524">
          <cell r="B524">
            <v>307</v>
          </cell>
          <cell r="C524">
            <v>0.24234953703703702</v>
          </cell>
          <cell r="H524" t="str">
            <v>TO'A FEMME</v>
          </cell>
          <cell r="I524" t="str">
            <v>TO'A</v>
          </cell>
          <cell r="J524" t="str">
            <v>TO'A</v>
          </cell>
          <cell r="M524">
            <v>17</v>
          </cell>
          <cell r="O524">
            <v>231</v>
          </cell>
          <cell r="Q524">
            <v>407</v>
          </cell>
        </row>
        <row r="525">
          <cell r="B525">
            <v>187</v>
          </cell>
          <cell r="C525">
            <v>0.24265046296296297</v>
          </cell>
          <cell r="H525" t="str">
            <v>TO'A MIXTE</v>
          </cell>
          <cell r="I525" t="str">
            <v>TO'A</v>
          </cell>
          <cell r="J525" t="str">
            <v>TO'A</v>
          </cell>
          <cell r="M525">
            <v>43</v>
          </cell>
          <cell r="O525">
            <v>232</v>
          </cell>
          <cell r="Q525">
            <v>408</v>
          </cell>
        </row>
        <row r="526">
          <cell r="B526">
            <v>274</v>
          </cell>
          <cell r="C526">
            <v>0.24282407407407405</v>
          </cell>
          <cell r="H526" t="str">
            <v>TO'A HOMME</v>
          </cell>
          <cell r="I526" t="str">
            <v>TO'A</v>
          </cell>
          <cell r="J526" t="str">
            <v>TO'A</v>
          </cell>
          <cell r="M526">
            <v>173</v>
          </cell>
          <cell r="O526">
            <v>233</v>
          </cell>
          <cell r="Q526">
            <v>409</v>
          </cell>
        </row>
        <row r="527">
          <cell r="B527">
            <v>159</v>
          </cell>
          <cell r="C527">
            <v>0.24304398148148146</v>
          </cell>
          <cell r="H527" t="str">
            <v>TO'A HOMME</v>
          </cell>
          <cell r="I527" t="str">
            <v>TO'A</v>
          </cell>
          <cell r="J527" t="str">
            <v>TO'A</v>
          </cell>
          <cell r="M527">
            <v>174</v>
          </cell>
          <cell r="O527">
            <v>234</v>
          </cell>
          <cell r="Q527">
            <v>410</v>
          </cell>
        </row>
        <row r="528">
          <cell r="B528">
            <v>299</v>
          </cell>
          <cell r="C528">
            <v>0.24341435185185187</v>
          </cell>
          <cell r="H528" t="str">
            <v>TO'A FEMME</v>
          </cell>
          <cell r="I528" t="str">
            <v>TO'A</v>
          </cell>
          <cell r="J528" t="str">
            <v>TO'A</v>
          </cell>
          <cell r="M528">
            <v>18</v>
          </cell>
          <cell r="O528">
            <v>235</v>
          </cell>
          <cell r="Q528">
            <v>411</v>
          </cell>
        </row>
        <row r="529">
          <cell r="B529">
            <v>198</v>
          </cell>
          <cell r="C529">
            <v>0.2435185185185185</v>
          </cell>
          <cell r="H529" t="str">
            <v>TO'A MIXTE</v>
          </cell>
          <cell r="I529" t="str">
            <v>TO'A</v>
          </cell>
          <cell r="J529" t="str">
            <v>TO'A</v>
          </cell>
          <cell r="M529">
            <v>44</v>
          </cell>
          <cell r="O529">
            <v>236</v>
          </cell>
          <cell r="Q529">
            <v>412</v>
          </cell>
        </row>
        <row r="530">
          <cell r="B530">
            <v>114</v>
          </cell>
          <cell r="C530">
            <v>0.24370370370370367</v>
          </cell>
          <cell r="H530" t="str">
            <v>TO'A FEMME</v>
          </cell>
          <cell r="I530" t="str">
            <v>TO'A</v>
          </cell>
          <cell r="J530" t="str">
            <v>TO'A</v>
          </cell>
          <cell r="M530">
            <v>19</v>
          </cell>
          <cell r="O530">
            <v>237</v>
          </cell>
          <cell r="Q530">
            <v>413</v>
          </cell>
        </row>
        <row r="531">
          <cell r="B531">
            <v>19</v>
          </cell>
          <cell r="C531">
            <v>0.24395833333333336</v>
          </cell>
          <cell r="H531" t="str">
            <v>TO'A FEMME</v>
          </cell>
          <cell r="I531" t="str">
            <v>TO'A</v>
          </cell>
          <cell r="J531" t="str">
            <v>TO'A</v>
          </cell>
          <cell r="M531">
            <v>20</v>
          </cell>
          <cell r="O531">
            <v>238</v>
          </cell>
          <cell r="Q531">
            <v>414</v>
          </cell>
        </row>
        <row r="532">
          <cell r="B532">
            <v>119</v>
          </cell>
          <cell r="C532">
            <v>0.24429398148148149</v>
          </cell>
          <cell r="H532" t="str">
            <v>TO'A MIXTE</v>
          </cell>
          <cell r="I532" t="str">
            <v>TO'A</v>
          </cell>
          <cell r="J532" t="str">
            <v>TO'A</v>
          </cell>
          <cell r="M532">
            <v>45</v>
          </cell>
          <cell r="O532">
            <v>239</v>
          </cell>
          <cell r="Q532">
            <v>415</v>
          </cell>
        </row>
        <row r="533">
          <cell r="B533">
            <v>199</v>
          </cell>
          <cell r="C533">
            <v>0.24440972222222224</v>
          </cell>
          <cell r="H533" t="str">
            <v>TO'A HOMME</v>
          </cell>
          <cell r="I533" t="str">
            <v>TO'A</v>
          </cell>
          <cell r="J533" t="str">
            <v>TO'A</v>
          </cell>
          <cell r="M533">
            <v>175</v>
          </cell>
          <cell r="O533">
            <v>240</v>
          </cell>
          <cell r="Q533">
            <v>416</v>
          </cell>
        </row>
        <row r="534">
          <cell r="B534">
            <v>108</v>
          </cell>
          <cell r="C534">
            <v>0.24491898148148147</v>
          </cell>
          <cell r="H534" t="str">
            <v>TO'A HOMME</v>
          </cell>
          <cell r="I534" t="str">
            <v>TO'A</v>
          </cell>
          <cell r="J534" t="str">
            <v>TO'A</v>
          </cell>
          <cell r="M534">
            <v>176</v>
          </cell>
          <cell r="O534">
            <v>241</v>
          </cell>
          <cell r="Q534">
            <v>417</v>
          </cell>
        </row>
        <row r="535">
          <cell r="B535">
            <v>151</v>
          </cell>
          <cell r="C535">
            <v>0.24511574074074075</v>
          </cell>
          <cell r="H535" t="str">
            <v>TO'A FEMME</v>
          </cell>
          <cell r="I535" t="str">
            <v>TO'A</v>
          </cell>
          <cell r="J535" t="str">
            <v>TO'A</v>
          </cell>
          <cell r="M535">
            <v>21</v>
          </cell>
          <cell r="O535">
            <v>242</v>
          </cell>
          <cell r="Q535">
            <v>418</v>
          </cell>
        </row>
        <row r="536">
          <cell r="B536">
            <v>36</v>
          </cell>
          <cell r="C536">
            <v>0.24651620370370372</v>
          </cell>
          <cell r="H536" t="str">
            <v>TO'A HOMME</v>
          </cell>
          <cell r="I536" t="str">
            <v>TO'A</v>
          </cell>
          <cell r="J536" t="str">
            <v>TO'A</v>
          </cell>
          <cell r="M536">
            <v>177</v>
          </cell>
          <cell r="O536">
            <v>243</v>
          </cell>
          <cell r="Q536">
            <v>419</v>
          </cell>
        </row>
        <row r="537">
          <cell r="B537">
            <v>8</v>
          </cell>
          <cell r="C537">
            <v>0.24819444444444447</v>
          </cell>
          <cell r="H537" t="str">
            <v>TO'A HOMME</v>
          </cell>
          <cell r="I537" t="str">
            <v>TO'A</v>
          </cell>
          <cell r="J537" t="str">
            <v>TO'A</v>
          </cell>
          <cell r="M537">
            <v>178</v>
          </cell>
          <cell r="O537">
            <v>244</v>
          </cell>
          <cell r="Q537">
            <v>420</v>
          </cell>
        </row>
        <row r="538">
          <cell r="B538">
            <v>1</v>
          </cell>
          <cell r="C538">
            <v>0.24841435185185187</v>
          </cell>
          <cell r="H538" t="str">
            <v>TO'A HOMME</v>
          </cell>
          <cell r="I538" t="str">
            <v>TO'A</v>
          </cell>
          <cell r="J538" t="str">
            <v>TO'A</v>
          </cell>
          <cell r="M538">
            <v>179</v>
          </cell>
          <cell r="O538">
            <v>245</v>
          </cell>
          <cell r="Q538">
            <v>421</v>
          </cell>
        </row>
        <row r="539">
          <cell r="B539">
            <v>110</v>
          </cell>
          <cell r="C539">
            <v>0.24879629629629629</v>
          </cell>
          <cell r="H539" t="str">
            <v>TO'A HOMME</v>
          </cell>
          <cell r="I539" t="str">
            <v>TO'A</v>
          </cell>
          <cell r="J539" t="str">
            <v>TO'A</v>
          </cell>
          <cell r="M539">
            <v>180</v>
          </cell>
          <cell r="O539">
            <v>246</v>
          </cell>
          <cell r="Q539">
            <v>422</v>
          </cell>
        </row>
        <row r="540">
          <cell r="B540">
            <v>253</v>
          </cell>
          <cell r="C540">
            <v>0.24908564814814815</v>
          </cell>
          <cell r="H540" t="str">
            <v>TO'A HOMME</v>
          </cell>
          <cell r="I540" t="str">
            <v>TO'A</v>
          </cell>
          <cell r="J540" t="str">
            <v>TO'A</v>
          </cell>
          <cell r="M540">
            <v>181</v>
          </cell>
          <cell r="O540">
            <v>247</v>
          </cell>
          <cell r="Q540">
            <v>423</v>
          </cell>
        </row>
        <row r="541">
          <cell r="B541">
            <v>82</v>
          </cell>
          <cell r="C541">
            <v>0.25202546296296297</v>
          </cell>
          <cell r="H541" t="str">
            <v>TO'A MIXTE</v>
          </cell>
          <cell r="I541" t="str">
            <v>TO'A</v>
          </cell>
          <cell r="J541" t="str">
            <v>TO'A</v>
          </cell>
          <cell r="M541">
            <v>46</v>
          </cell>
          <cell r="O541">
            <v>248</v>
          </cell>
          <cell r="Q541">
            <v>424</v>
          </cell>
        </row>
        <row r="542">
          <cell r="B542">
            <v>265</v>
          </cell>
          <cell r="C542">
            <v>0.25237268518518519</v>
          </cell>
          <cell r="H542" t="str">
            <v>TO'A HOMME</v>
          </cell>
          <cell r="I542" t="str">
            <v>TO'A</v>
          </cell>
          <cell r="J542" t="str">
            <v>TO'A</v>
          </cell>
          <cell r="M542">
            <v>182</v>
          </cell>
          <cell r="O542">
            <v>249</v>
          </cell>
          <cell r="Q542">
            <v>425</v>
          </cell>
        </row>
        <row r="543">
          <cell r="B543">
            <v>54</v>
          </cell>
          <cell r="C543">
            <v>0.25321759259259258</v>
          </cell>
          <cell r="H543" t="str">
            <v>TO'A MIXTE</v>
          </cell>
          <cell r="I543" t="str">
            <v>TO'A</v>
          </cell>
          <cell r="J543" t="str">
            <v>TO'A</v>
          </cell>
          <cell r="M543">
            <v>47</v>
          </cell>
          <cell r="O543">
            <v>250</v>
          </cell>
          <cell r="Q543">
            <v>426</v>
          </cell>
        </row>
        <row r="544">
          <cell r="B544">
            <v>13</v>
          </cell>
          <cell r="C544">
            <v>0.2542476851851852</v>
          </cell>
          <cell r="H544" t="str">
            <v>TO'A HOMME</v>
          </cell>
          <cell r="I544" t="str">
            <v>TO'A</v>
          </cell>
          <cell r="J544" t="str">
            <v>TO'A</v>
          </cell>
          <cell r="M544">
            <v>183</v>
          </cell>
          <cell r="O544">
            <v>251</v>
          </cell>
          <cell r="Q544">
            <v>427</v>
          </cell>
        </row>
        <row r="545">
          <cell r="B545">
            <v>113</v>
          </cell>
          <cell r="C545">
            <v>0.25487268518518519</v>
          </cell>
          <cell r="H545" t="str">
            <v>TO'A MIXTE</v>
          </cell>
          <cell r="I545" t="str">
            <v>TO'A</v>
          </cell>
          <cell r="J545" t="str">
            <v>TO'A</v>
          </cell>
          <cell r="M545">
            <v>48</v>
          </cell>
          <cell r="O545">
            <v>252</v>
          </cell>
          <cell r="Q545">
            <v>428</v>
          </cell>
        </row>
        <row r="546">
          <cell r="B546">
            <v>85</v>
          </cell>
          <cell r="C546">
            <v>0.25540509259259259</v>
          </cell>
          <cell r="H546" t="str">
            <v>TO'A FEMME</v>
          </cell>
          <cell r="I546" t="str">
            <v>TO'A</v>
          </cell>
          <cell r="J546" t="str">
            <v>TO'A</v>
          </cell>
          <cell r="M546">
            <v>22</v>
          </cell>
          <cell r="O546">
            <v>253</v>
          </cell>
          <cell r="Q546">
            <v>429</v>
          </cell>
        </row>
        <row r="547">
          <cell r="B547">
            <v>205</v>
          </cell>
          <cell r="C547">
            <v>0.25540509259259259</v>
          </cell>
          <cell r="H547" t="str">
            <v>TO'A HOMME</v>
          </cell>
          <cell r="I547" t="str">
            <v>TO'A</v>
          </cell>
          <cell r="J547" t="str">
            <v>TO'A</v>
          </cell>
          <cell r="M547">
            <v>184</v>
          </cell>
          <cell r="O547">
            <v>254</v>
          </cell>
          <cell r="Q547">
            <v>430</v>
          </cell>
        </row>
        <row r="548">
          <cell r="B548">
            <v>185</v>
          </cell>
          <cell r="C548">
            <v>0.25824074074074072</v>
          </cell>
          <cell r="H548" t="str">
            <v>TO'A HOMME</v>
          </cell>
          <cell r="I548" t="str">
            <v>TO'A</v>
          </cell>
          <cell r="J548" t="str">
            <v>TO'A</v>
          </cell>
          <cell r="M548">
            <v>185</v>
          </cell>
          <cell r="O548">
            <v>255</v>
          </cell>
          <cell r="Q548">
            <v>431</v>
          </cell>
        </row>
        <row r="549">
          <cell r="B549">
            <v>496</v>
          </cell>
          <cell r="C549">
            <v>0.23464120370370367</v>
          </cell>
          <cell r="H549" t="str">
            <v>AREAREA HOMME</v>
          </cell>
          <cell r="I549" t="str">
            <v>AREAREA</v>
          </cell>
          <cell r="J549" t="str">
            <v>AREAREA</v>
          </cell>
          <cell r="M549">
            <v>54</v>
          </cell>
          <cell r="O549">
            <v>290</v>
          </cell>
          <cell r="Q549">
            <v>432</v>
          </cell>
        </row>
        <row r="550">
          <cell r="B550">
            <v>3</v>
          </cell>
          <cell r="C550">
            <v>0.26162037037037039</v>
          </cell>
          <cell r="H550" t="str">
            <v>TO'A MIXTE</v>
          </cell>
          <cell r="I550" t="str">
            <v>TO'A</v>
          </cell>
          <cell r="J550" t="str">
            <v>TO'A</v>
          </cell>
          <cell r="M550">
            <v>49</v>
          </cell>
          <cell r="O550">
            <v>256</v>
          </cell>
          <cell r="Q550">
            <v>433</v>
          </cell>
        </row>
        <row r="551">
          <cell r="B551">
            <v>95</v>
          </cell>
          <cell r="C551">
            <v>0.2673611111111111</v>
          </cell>
          <cell r="H551" t="str">
            <v>TO'A HOMME</v>
          </cell>
          <cell r="I551" t="str">
            <v>TO'A</v>
          </cell>
          <cell r="J551" t="str">
            <v>TO'A</v>
          </cell>
          <cell r="M551">
            <v>186</v>
          </cell>
          <cell r="O551">
            <v>257</v>
          </cell>
          <cell r="Q551">
            <v>434</v>
          </cell>
        </row>
        <row r="552">
          <cell r="B552">
            <v>91</v>
          </cell>
          <cell r="C552">
            <v>0.27569444444444446</v>
          </cell>
          <cell r="H552" t="str">
            <v>TO'A HOMME</v>
          </cell>
          <cell r="I552" t="str">
            <v>TO'A</v>
          </cell>
          <cell r="J552" t="str">
            <v>TO'A</v>
          </cell>
          <cell r="M552">
            <v>187</v>
          </cell>
          <cell r="O552">
            <v>258</v>
          </cell>
          <cell r="Q552">
            <v>435</v>
          </cell>
        </row>
        <row r="553">
          <cell r="B553">
            <v>125</v>
          </cell>
          <cell r="C553">
            <v>0.27673611111111113</v>
          </cell>
          <cell r="H553" t="str">
            <v>TO'A HOMME</v>
          </cell>
          <cell r="I553" t="str">
            <v>TO'A</v>
          </cell>
          <cell r="J553" t="str">
            <v>TO'A</v>
          </cell>
          <cell r="M553">
            <v>188</v>
          </cell>
          <cell r="O553">
            <v>259</v>
          </cell>
          <cell r="Q553">
            <v>436</v>
          </cell>
        </row>
        <row r="554">
          <cell r="B554">
            <v>144</v>
          </cell>
          <cell r="C554">
            <v>0.30143518518518519</v>
          </cell>
          <cell r="H554" t="str">
            <v>TO'A MIXTE</v>
          </cell>
          <cell r="I554" t="str">
            <v>TO'A</v>
          </cell>
          <cell r="J554" t="str">
            <v>TO'A</v>
          </cell>
          <cell r="M554">
            <v>50</v>
          </cell>
          <cell r="O554">
            <v>260</v>
          </cell>
          <cell r="Q554">
            <v>437</v>
          </cell>
        </row>
        <row r="555">
          <cell r="B555">
            <v>479</v>
          </cell>
          <cell r="C555">
            <v>0.27800925925925923</v>
          </cell>
          <cell r="H555" t="str">
            <v>AREAREA MIXTE</v>
          </cell>
          <cell r="I555" t="str">
            <v>AREAREA</v>
          </cell>
          <cell r="J555" t="str">
            <v>AREAREA</v>
          </cell>
          <cell r="M555">
            <v>65</v>
          </cell>
          <cell r="O555">
            <v>291</v>
          </cell>
          <cell r="Q555">
            <v>438</v>
          </cell>
        </row>
        <row r="556">
          <cell r="B556">
            <v>43</v>
          </cell>
          <cell r="C556">
            <v>0.30694444444444441</v>
          </cell>
          <cell r="H556" t="str">
            <v>TO'A MIXTE</v>
          </cell>
          <cell r="I556" t="str">
            <v>TO'A</v>
          </cell>
          <cell r="J556" t="str">
            <v>TO'A</v>
          </cell>
          <cell r="M556">
            <v>51</v>
          </cell>
          <cell r="O556">
            <v>261</v>
          </cell>
          <cell r="Q556">
            <v>439</v>
          </cell>
        </row>
        <row r="557">
          <cell r="B557">
            <v>96</v>
          </cell>
          <cell r="C557">
            <v>0.31851851851851848</v>
          </cell>
          <cell r="H557" t="str">
            <v>TO'A HOMME</v>
          </cell>
          <cell r="I557" t="str">
            <v>TO'A</v>
          </cell>
          <cell r="J557" t="str">
            <v>TO'A</v>
          </cell>
          <cell r="M557">
            <v>189</v>
          </cell>
          <cell r="O557">
            <v>262</v>
          </cell>
          <cell r="Q557">
            <v>440</v>
          </cell>
        </row>
        <row r="558">
          <cell r="B558">
            <v>178</v>
          </cell>
          <cell r="C558">
            <v>0.31851851851851848</v>
          </cell>
          <cell r="H558" t="str">
            <v>TO'A HOMME</v>
          </cell>
          <cell r="I558" t="str">
            <v>TO'A</v>
          </cell>
          <cell r="J558" t="str">
            <v>TO'A</v>
          </cell>
          <cell r="M558">
            <v>190</v>
          </cell>
          <cell r="O558">
            <v>263</v>
          </cell>
          <cell r="Q558">
            <v>441</v>
          </cell>
        </row>
        <row r="559">
          <cell r="B559">
            <v>292</v>
          </cell>
          <cell r="C559">
            <v>0.33090277777777777</v>
          </cell>
          <cell r="H559" t="str">
            <v>TO'A HOMME</v>
          </cell>
          <cell r="I559" t="str">
            <v>TO'A</v>
          </cell>
          <cell r="J559" t="str">
            <v>TO'A</v>
          </cell>
          <cell r="M559">
            <v>191</v>
          </cell>
          <cell r="O559">
            <v>264</v>
          </cell>
          <cell r="Q559">
            <v>442</v>
          </cell>
        </row>
        <row r="560">
          <cell r="B560" t="str">
            <v/>
          </cell>
          <cell r="C560" t="str">
            <v/>
          </cell>
          <cell r="H560" t="str">
            <v/>
          </cell>
          <cell r="I560" t="str">
            <v/>
          </cell>
          <cell r="J560" t="str">
            <v/>
          </cell>
          <cell r="M560" t="str">
            <v/>
          </cell>
          <cell r="O560" t="str">
            <v/>
          </cell>
          <cell r="Q560" t="str">
            <v/>
          </cell>
        </row>
        <row r="561">
          <cell r="B561" t="str">
            <v/>
          </cell>
          <cell r="C561" t="str">
            <v/>
          </cell>
          <cell r="H561" t="str">
            <v/>
          </cell>
          <cell r="I561" t="str">
            <v/>
          </cell>
          <cell r="J561" t="str">
            <v/>
          </cell>
          <cell r="M561" t="str">
            <v/>
          </cell>
          <cell r="O561" t="str">
            <v/>
          </cell>
          <cell r="Q561" t="str">
            <v/>
          </cell>
        </row>
        <row r="562">
          <cell r="B562" t="str">
            <v/>
          </cell>
          <cell r="C562" t="str">
            <v/>
          </cell>
          <cell r="H562" t="str">
            <v/>
          </cell>
          <cell r="I562" t="str">
            <v/>
          </cell>
          <cell r="J562" t="str">
            <v/>
          </cell>
          <cell r="M562" t="str">
            <v/>
          </cell>
          <cell r="O562" t="str">
            <v/>
          </cell>
          <cell r="Q562" t="str">
            <v/>
          </cell>
        </row>
        <row r="563">
          <cell r="B563" t="str">
            <v/>
          </cell>
          <cell r="C563" t="str">
            <v/>
          </cell>
          <cell r="H563" t="str">
            <v/>
          </cell>
          <cell r="I563" t="str">
            <v/>
          </cell>
          <cell r="J563" t="str">
            <v/>
          </cell>
          <cell r="M563" t="str">
            <v/>
          </cell>
          <cell r="O563" t="str">
            <v/>
          </cell>
          <cell r="Q563" t="str">
            <v/>
          </cell>
        </row>
        <row r="564">
          <cell r="B564" t="str">
            <v/>
          </cell>
          <cell r="C564" t="str">
            <v/>
          </cell>
          <cell r="H564" t="str">
            <v/>
          </cell>
          <cell r="I564" t="str">
            <v/>
          </cell>
          <cell r="J564" t="str">
            <v/>
          </cell>
          <cell r="M564" t="str">
            <v/>
          </cell>
          <cell r="O564" t="str">
            <v/>
          </cell>
          <cell r="Q564" t="str">
            <v/>
          </cell>
        </row>
        <row r="565">
          <cell r="B565" t="str">
            <v/>
          </cell>
          <cell r="C565" t="str">
            <v/>
          </cell>
          <cell r="H565" t="str">
            <v/>
          </cell>
          <cell r="I565" t="str">
            <v/>
          </cell>
          <cell r="J565" t="str">
            <v/>
          </cell>
          <cell r="M565" t="str">
            <v/>
          </cell>
          <cell r="O565" t="str">
            <v/>
          </cell>
          <cell r="Q565" t="str">
            <v/>
          </cell>
        </row>
        <row r="566">
          <cell r="B566" t="str">
            <v/>
          </cell>
          <cell r="C566" t="str">
            <v/>
          </cell>
          <cell r="H566" t="str">
            <v/>
          </cell>
          <cell r="I566" t="str">
            <v/>
          </cell>
          <cell r="J566" t="str">
            <v/>
          </cell>
          <cell r="M566" t="str">
            <v/>
          </cell>
          <cell r="O566" t="str">
            <v/>
          </cell>
          <cell r="Q566" t="str">
            <v/>
          </cell>
        </row>
        <row r="567">
          <cell r="B567" t="str">
            <v/>
          </cell>
          <cell r="C567" t="str">
            <v/>
          </cell>
          <cell r="H567" t="str">
            <v/>
          </cell>
          <cell r="I567" t="str">
            <v/>
          </cell>
          <cell r="J567" t="str">
            <v/>
          </cell>
          <cell r="M567" t="str">
            <v/>
          </cell>
          <cell r="O567" t="str">
            <v/>
          </cell>
          <cell r="Q567" t="str">
            <v/>
          </cell>
        </row>
        <row r="568">
          <cell r="B568" t="str">
            <v/>
          </cell>
          <cell r="C568" t="str">
            <v/>
          </cell>
          <cell r="H568" t="str">
            <v/>
          </cell>
          <cell r="I568" t="str">
            <v/>
          </cell>
          <cell r="J568" t="str">
            <v/>
          </cell>
          <cell r="M568" t="str">
            <v/>
          </cell>
          <cell r="O568" t="str">
            <v/>
          </cell>
          <cell r="Q568" t="str">
            <v/>
          </cell>
        </row>
        <row r="569">
          <cell r="B569" t="str">
            <v/>
          </cell>
          <cell r="C569" t="str">
            <v/>
          </cell>
          <cell r="H569" t="str">
            <v/>
          </cell>
          <cell r="I569" t="str">
            <v/>
          </cell>
          <cell r="J569" t="str">
            <v/>
          </cell>
          <cell r="M569" t="str">
            <v/>
          </cell>
          <cell r="O569" t="str">
            <v/>
          </cell>
          <cell r="Q569" t="str">
            <v/>
          </cell>
        </row>
        <row r="570">
          <cell r="B570" t="str">
            <v/>
          </cell>
          <cell r="C570" t="str">
            <v/>
          </cell>
          <cell r="H570" t="str">
            <v/>
          </cell>
          <cell r="I570" t="str">
            <v/>
          </cell>
          <cell r="J570" t="str">
            <v/>
          </cell>
          <cell r="M570" t="str">
            <v/>
          </cell>
          <cell r="O570" t="str">
            <v/>
          </cell>
          <cell r="Q570" t="str">
            <v/>
          </cell>
        </row>
        <row r="571">
          <cell r="B571" t="str">
            <v/>
          </cell>
          <cell r="C571" t="str">
            <v/>
          </cell>
          <cell r="H571" t="str">
            <v/>
          </cell>
          <cell r="I571" t="str">
            <v/>
          </cell>
          <cell r="J571" t="str">
            <v/>
          </cell>
          <cell r="M571" t="str">
            <v/>
          </cell>
          <cell r="O571" t="str">
            <v/>
          </cell>
          <cell r="Q571" t="str">
            <v/>
          </cell>
        </row>
        <row r="572">
          <cell r="B572" t="str">
            <v/>
          </cell>
          <cell r="C572" t="str">
            <v/>
          </cell>
          <cell r="H572" t="str">
            <v/>
          </cell>
          <cell r="I572" t="str">
            <v/>
          </cell>
          <cell r="J572" t="str">
            <v/>
          </cell>
          <cell r="M572" t="str">
            <v/>
          </cell>
          <cell r="O572" t="str">
            <v/>
          </cell>
          <cell r="Q572" t="str">
            <v/>
          </cell>
        </row>
        <row r="573">
          <cell r="B573" t="str">
            <v/>
          </cell>
          <cell r="C573" t="str">
            <v/>
          </cell>
          <cell r="H573" t="str">
            <v/>
          </cell>
          <cell r="I573" t="str">
            <v/>
          </cell>
          <cell r="J573" t="str">
            <v/>
          </cell>
          <cell r="M573" t="str">
            <v/>
          </cell>
          <cell r="O573" t="str">
            <v/>
          </cell>
          <cell r="Q573" t="str">
            <v/>
          </cell>
        </row>
        <row r="574">
          <cell r="B574" t="str">
            <v/>
          </cell>
          <cell r="C574" t="str">
            <v/>
          </cell>
          <cell r="H574" t="str">
            <v/>
          </cell>
          <cell r="I574" t="str">
            <v/>
          </cell>
          <cell r="J574" t="str">
            <v/>
          </cell>
          <cell r="M574" t="str">
            <v/>
          </cell>
          <cell r="O574" t="str">
            <v/>
          </cell>
          <cell r="Q574" t="str">
            <v/>
          </cell>
        </row>
        <row r="575">
          <cell r="B575" t="str">
            <v/>
          </cell>
          <cell r="C575" t="str">
            <v/>
          </cell>
          <cell r="H575" t="str">
            <v/>
          </cell>
          <cell r="I575" t="str">
            <v/>
          </cell>
          <cell r="J575" t="str">
            <v/>
          </cell>
          <cell r="M575" t="str">
            <v/>
          </cell>
          <cell r="O575" t="str">
            <v/>
          </cell>
          <cell r="Q575" t="str">
            <v/>
          </cell>
        </row>
        <row r="576">
          <cell r="B576" t="str">
            <v/>
          </cell>
          <cell r="C576" t="str">
            <v/>
          </cell>
          <cell r="H576" t="str">
            <v/>
          </cell>
          <cell r="I576" t="str">
            <v/>
          </cell>
          <cell r="J576" t="str">
            <v/>
          </cell>
          <cell r="M576" t="str">
            <v/>
          </cell>
          <cell r="O576" t="str">
            <v/>
          </cell>
          <cell r="Q576" t="str">
            <v/>
          </cell>
        </row>
        <row r="577">
          <cell r="B577" t="str">
            <v/>
          </cell>
          <cell r="C577" t="str">
            <v/>
          </cell>
          <cell r="H577" t="str">
            <v/>
          </cell>
          <cell r="I577" t="str">
            <v/>
          </cell>
          <cell r="J577" t="str">
            <v/>
          </cell>
          <cell r="M577" t="str">
            <v/>
          </cell>
          <cell r="O577" t="str">
            <v/>
          </cell>
          <cell r="Q577" t="str">
            <v/>
          </cell>
        </row>
        <row r="578">
          <cell r="B578" t="str">
            <v/>
          </cell>
          <cell r="C578" t="str">
            <v/>
          </cell>
          <cell r="H578" t="str">
            <v/>
          </cell>
          <cell r="I578" t="str">
            <v/>
          </cell>
          <cell r="J578" t="str">
            <v/>
          </cell>
          <cell r="M578" t="str">
            <v/>
          </cell>
          <cell r="O578" t="str">
            <v/>
          </cell>
          <cell r="Q578" t="str">
            <v/>
          </cell>
        </row>
        <row r="579">
          <cell r="B579" t="str">
            <v/>
          </cell>
          <cell r="C579" t="str">
            <v/>
          </cell>
          <cell r="H579" t="str">
            <v/>
          </cell>
          <cell r="I579" t="str">
            <v/>
          </cell>
          <cell r="J579" t="str">
            <v/>
          </cell>
          <cell r="M579" t="str">
            <v/>
          </cell>
          <cell r="O579" t="str">
            <v/>
          </cell>
          <cell r="Q579" t="str">
            <v/>
          </cell>
        </row>
        <row r="580">
          <cell r="B580" t="str">
            <v/>
          </cell>
          <cell r="C580" t="str">
            <v/>
          </cell>
          <cell r="H580" t="str">
            <v/>
          </cell>
          <cell r="I580" t="str">
            <v/>
          </cell>
          <cell r="J580" t="str">
            <v/>
          </cell>
          <cell r="M580" t="str">
            <v/>
          </cell>
          <cell r="O580" t="str">
            <v/>
          </cell>
          <cell r="Q580" t="str">
            <v/>
          </cell>
        </row>
        <row r="581">
          <cell r="B581" t="str">
            <v/>
          </cell>
          <cell r="C581" t="str">
            <v/>
          </cell>
          <cell r="H581" t="str">
            <v/>
          </cell>
          <cell r="I581" t="str">
            <v/>
          </cell>
          <cell r="J581" t="str">
            <v/>
          </cell>
          <cell r="M581" t="str">
            <v/>
          </cell>
          <cell r="O581" t="str">
            <v/>
          </cell>
          <cell r="Q581" t="str">
            <v/>
          </cell>
        </row>
        <row r="582">
          <cell r="B582" t="str">
            <v/>
          </cell>
          <cell r="C582" t="str">
            <v/>
          </cell>
          <cell r="H582" t="str">
            <v/>
          </cell>
          <cell r="I582" t="str">
            <v/>
          </cell>
          <cell r="J582" t="str">
            <v/>
          </cell>
          <cell r="M582" t="str">
            <v/>
          </cell>
          <cell r="O582" t="str">
            <v/>
          </cell>
          <cell r="Q582" t="str">
            <v/>
          </cell>
        </row>
        <row r="583">
          <cell r="B583" t="str">
            <v/>
          </cell>
          <cell r="C583" t="str">
            <v/>
          </cell>
          <cell r="H583" t="str">
            <v/>
          </cell>
          <cell r="I583" t="str">
            <v/>
          </cell>
          <cell r="J583" t="str">
            <v/>
          </cell>
          <cell r="M583" t="str">
            <v/>
          </cell>
          <cell r="O583" t="str">
            <v/>
          </cell>
          <cell r="Q583" t="str">
            <v/>
          </cell>
        </row>
        <row r="584">
          <cell r="B584" t="str">
            <v/>
          </cell>
          <cell r="C584" t="str">
            <v/>
          </cell>
          <cell r="H584" t="str">
            <v/>
          </cell>
          <cell r="I584" t="str">
            <v/>
          </cell>
          <cell r="J584" t="str">
            <v/>
          </cell>
          <cell r="M584" t="str">
            <v/>
          </cell>
          <cell r="O584" t="str">
            <v/>
          </cell>
          <cell r="Q584" t="str">
            <v/>
          </cell>
        </row>
        <row r="585">
          <cell r="B585" t="str">
            <v/>
          </cell>
          <cell r="C585" t="str">
            <v/>
          </cell>
          <cell r="H585" t="str">
            <v/>
          </cell>
          <cell r="I585" t="str">
            <v/>
          </cell>
          <cell r="J585" t="str">
            <v/>
          </cell>
          <cell r="M585" t="str">
            <v/>
          </cell>
          <cell r="O585" t="str">
            <v/>
          </cell>
          <cell r="Q585" t="str">
            <v/>
          </cell>
        </row>
        <row r="586">
          <cell r="B586" t="str">
            <v/>
          </cell>
          <cell r="C586" t="str">
            <v/>
          </cell>
          <cell r="H586" t="str">
            <v/>
          </cell>
          <cell r="I586" t="str">
            <v/>
          </cell>
          <cell r="J586" t="str">
            <v/>
          </cell>
          <cell r="M586" t="str">
            <v/>
          </cell>
          <cell r="O586" t="str">
            <v/>
          </cell>
          <cell r="Q586" t="str">
            <v/>
          </cell>
        </row>
        <row r="587">
          <cell r="B587" t="str">
            <v/>
          </cell>
          <cell r="C587" t="str">
            <v/>
          </cell>
          <cell r="H587" t="str">
            <v/>
          </cell>
          <cell r="I587" t="str">
            <v/>
          </cell>
          <cell r="J587" t="str">
            <v/>
          </cell>
          <cell r="M587" t="str">
            <v/>
          </cell>
          <cell r="O587" t="str">
            <v/>
          </cell>
          <cell r="Q587" t="str">
            <v/>
          </cell>
        </row>
        <row r="588">
          <cell r="B588" t="str">
            <v/>
          </cell>
          <cell r="C588" t="str">
            <v/>
          </cell>
          <cell r="H588" t="str">
            <v/>
          </cell>
          <cell r="I588" t="str">
            <v/>
          </cell>
          <cell r="J588" t="str">
            <v/>
          </cell>
          <cell r="M588" t="str">
            <v/>
          </cell>
          <cell r="O588" t="str">
            <v/>
          </cell>
          <cell r="Q588" t="str">
            <v/>
          </cell>
        </row>
        <row r="589">
          <cell r="B589" t="str">
            <v/>
          </cell>
          <cell r="C589" t="str">
            <v/>
          </cell>
          <cell r="H589" t="str">
            <v/>
          </cell>
          <cell r="I589" t="str">
            <v/>
          </cell>
          <cell r="J589" t="str">
            <v/>
          </cell>
          <cell r="M589" t="str">
            <v/>
          </cell>
          <cell r="O589" t="str">
            <v/>
          </cell>
          <cell r="Q589" t="str">
            <v/>
          </cell>
        </row>
        <row r="590">
          <cell r="B590" t="str">
            <v/>
          </cell>
          <cell r="C590" t="str">
            <v/>
          </cell>
          <cell r="H590" t="str">
            <v/>
          </cell>
          <cell r="I590" t="str">
            <v/>
          </cell>
          <cell r="J590" t="str">
            <v/>
          </cell>
          <cell r="M590" t="str">
            <v/>
          </cell>
          <cell r="O590" t="str">
            <v/>
          </cell>
          <cell r="Q590" t="str">
            <v/>
          </cell>
        </row>
        <row r="591">
          <cell r="B591" t="str">
            <v/>
          </cell>
          <cell r="C591" t="str">
            <v/>
          </cell>
          <cell r="H591" t="str">
            <v/>
          </cell>
          <cell r="I591" t="str">
            <v/>
          </cell>
          <cell r="J591" t="str">
            <v/>
          </cell>
          <cell r="M591" t="str">
            <v/>
          </cell>
          <cell r="O591" t="str">
            <v/>
          </cell>
          <cell r="Q591" t="str">
            <v/>
          </cell>
        </row>
        <row r="592">
          <cell r="B592" t="str">
            <v/>
          </cell>
          <cell r="C592" t="str">
            <v/>
          </cell>
          <cell r="H592" t="str">
            <v/>
          </cell>
          <cell r="I592" t="str">
            <v/>
          </cell>
          <cell r="J592" t="str">
            <v/>
          </cell>
          <cell r="M592" t="str">
            <v/>
          </cell>
          <cell r="O592" t="str">
            <v/>
          </cell>
          <cell r="Q592" t="str">
            <v/>
          </cell>
        </row>
        <row r="593">
          <cell r="B593" t="str">
            <v/>
          </cell>
          <cell r="C593" t="str">
            <v/>
          </cell>
          <cell r="H593" t="str">
            <v/>
          </cell>
          <cell r="I593" t="str">
            <v/>
          </cell>
          <cell r="J593" t="str">
            <v/>
          </cell>
          <cell r="M593" t="str">
            <v/>
          </cell>
          <cell r="O593" t="str">
            <v/>
          </cell>
          <cell r="Q593" t="str">
            <v/>
          </cell>
        </row>
        <row r="594">
          <cell r="B594" t="str">
            <v/>
          </cell>
          <cell r="C594" t="str">
            <v/>
          </cell>
          <cell r="H594" t="str">
            <v/>
          </cell>
          <cell r="I594" t="str">
            <v/>
          </cell>
          <cell r="J594" t="str">
            <v/>
          </cell>
          <cell r="M594" t="str">
            <v/>
          </cell>
          <cell r="O594" t="str">
            <v/>
          </cell>
          <cell r="Q594" t="str">
            <v/>
          </cell>
        </row>
        <row r="595">
          <cell r="B595" t="str">
            <v/>
          </cell>
          <cell r="C595" t="str">
            <v/>
          </cell>
          <cell r="H595" t="str">
            <v/>
          </cell>
          <cell r="I595" t="str">
            <v/>
          </cell>
          <cell r="J595" t="str">
            <v/>
          </cell>
          <cell r="M595" t="str">
            <v/>
          </cell>
          <cell r="O595" t="str">
            <v/>
          </cell>
          <cell r="Q595" t="str">
            <v/>
          </cell>
        </row>
        <row r="596">
          <cell r="B596" t="str">
            <v/>
          </cell>
          <cell r="C596" t="str">
            <v/>
          </cell>
          <cell r="H596" t="str">
            <v/>
          </cell>
          <cell r="I596" t="str">
            <v/>
          </cell>
          <cell r="J596" t="str">
            <v/>
          </cell>
          <cell r="M596" t="str">
            <v/>
          </cell>
          <cell r="O596" t="str">
            <v/>
          </cell>
          <cell r="Q596" t="str">
            <v/>
          </cell>
        </row>
        <row r="597">
          <cell r="B597" t="str">
            <v/>
          </cell>
          <cell r="C597" t="str">
            <v/>
          </cell>
          <cell r="H597" t="str">
            <v/>
          </cell>
          <cell r="I597" t="str">
            <v/>
          </cell>
          <cell r="J597" t="str">
            <v/>
          </cell>
          <cell r="M597" t="str">
            <v/>
          </cell>
          <cell r="O597" t="str">
            <v/>
          </cell>
          <cell r="Q597" t="str">
            <v/>
          </cell>
        </row>
        <row r="598">
          <cell r="B598" t="str">
            <v/>
          </cell>
          <cell r="C598" t="str">
            <v/>
          </cell>
          <cell r="H598" t="str">
            <v/>
          </cell>
          <cell r="I598" t="str">
            <v/>
          </cell>
          <cell r="J598" t="str">
            <v/>
          </cell>
          <cell r="M598" t="str">
            <v/>
          </cell>
          <cell r="O598" t="str">
            <v/>
          </cell>
          <cell r="Q598" t="str">
            <v/>
          </cell>
        </row>
        <row r="599">
          <cell r="B599" t="str">
            <v/>
          </cell>
          <cell r="C599" t="str">
            <v/>
          </cell>
          <cell r="H599" t="str">
            <v/>
          </cell>
          <cell r="I599" t="str">
            <v/>
          </cell>
          <cell r="J599" t="str">
            <v/>
          </cell>
          <cell r="M599" t="str">
            <v/>
          </cell>
          <cell r="O599" t="str">
            <v/>
          </cell>
          <cell r="Q599" t="str">
            <v/>
          </cell>
        </row>
        <row r="600">
          <cell r="B600" t="str">
            <v/>
          </cell>
          <cell r="C600" t="str">
            <v/>
          </cell>
          <cell r="H600" t="str">
            <v/>
          </cell>
          <cell r="I600" t="str">
            <v/>
          </cell>
          <cell r="J600" t="str">
            <v/>
          </cell>
          <cell r="M600" t="str">
            <v/>
          </cell>
          <cell r="O600" t="str">
            <v/>
          </cell>
          <cell r="Q600" t="str">
            <v/>
          </cell>
        </row>
        <row r="601">
          <cell r="B601" t="str">
            <v/>
          </cell>
          <cell r="C601" t="str">
            <v/>
          </cell>
          <cell r="H601" t="str">
            <v/>
          </cell>
          <cell r="I601" t="str">
            <v/>
          </cell>
          <cell r="J601" t="str">
            <v/>
          </cell>
          <cell r="M601" t="str">
            <v/>
          </cell>
          <cell r="O601" t="str">
            <v/>
          </cell>
          <cell r="Q601" t="str">
            <v/>
          </cell>
        </row>
        <row r="602">
          <cell r="B602" t="str">
            <v/>
          </cell>
          <cell r="C602" t="str">
            <v/>
          </cell>
          <cell r="H602" t="str">
            <v/>
          </cell>
          <cell r="I602" t="str">
            <v/>
          </cell>
          <cell r="J602" t="str">
            <v/>
          </cell>
          <cell r="M602" t="str">
            <v/>
          </cell>
          <cell r="O602" t="str">
            <v/>
          </cell>
          <cell r="Q602" t="str">
            <v/>
          </cell>
        </row>
        <row r="603">
          <cell r="B603" t="str">
            <v/>
          </cell>
          <cell r="C603" t="str">
            <v/>
          </cell>
          <cell r="H603" t="str">
            <v/>
          </cell>
          <cell r="I603" t="str">
            <v/>
          </cell>
          <cell r="J603" t="str">
            <v/>
          </cell>
          <cell r="M603" t="str">
            <v/>
          </cell>
          <cell r="O603" t="str">
            <v/>
          </cell>
          <cell r="Q603" t="str">
            <v/>
          </cell>
        </row>
        <row r="604">
          <cell r="B604" t="str">
            <v/>
          </cell>
          <cell r="C604" t="str">
            <v/>
          </cell>
          <cell r="H604" t="str">
            <v/>
          </cell>
          <cell r="I604" t="str">
            <v/>
          </cell>
          <cell r="J604" t="str">
            <v/>
          </cell>
          <cell r="M604" t="str">
            <v/>
          </cell>
          <cell r="O604" t="str">
            <v/>
          </cell>
          <cell r="Q604" t="str">
            <v/>
          </cell>
        </row>
        <row r="605">
          <cell r="B605" t="str">
            <v/>
          </cell>
          <cell r="C605" t="str">
            <v/>
          </cell>
          <cell r="H605" t="str">
            <v/>
          </cell>
          <cell r="I605" t="str">
            <v/>
          </cell>
          <cell r="J605" t="str">
            <v/>
          </cell>
          <cell r="M605" t="str">
            <v/>
          </cell>
          <cell r="O605" t="str">
            <v/>
          </cell>
          <cell r="Q605" t="str">
            <v/>
          </cell>
        </row>
        <row r="606">
          <cell r="B606" t="str">
            <v/>
          </cell>
          <cell r="C606" t="str">
            <v/>
          </cell>
          <cell r="H606" t="str">
            <v/>
          </cell>
          <cell r="I606" t="str">
            <v/>
          </cell>
          <cell r="J606" t="str">
            <v/>
          </cell>
          <cell r="M606" t="str">
            <v/>
          </cell>
          <cell r="O606" t="str">
            <v/>
          </cell>
          <cell r="Q606" t="str">
            <v/>
          </cell>
        </row>
        <row r="607">
          <cell r="B607" t="str">
            <v/>
          </cell>
          <cell r="C607" t="str">
            <v/>
          </cell>
          <cell r="H607" t="str">
            <v/>
          </cell>
          <cell r="I607" t="str">
            <v/>
          </cell>
          <cell r="J607" t="str">
            <v/>
          </cell>
          <cell r="M607" t="str">
            <v/>
          </cell>
          <cell r="O607" t="str">
            <v/>
          </cell>
          <cell r="Q607" t="str">
            <v/>
          </cell>
        </row>
        <row r="608">
          <cell r="B608" t="str">
            <v/>
          </cell>
          <cell r="C608" t="str">
            <v/>
          </cell>
          <cell r="H608" t="str">
            <v/>
          </cell>
          <cell r="I608" t="str">
            <v/>
          </cell>
          <cell r="J608" t="str">
            <v/>
          </cell>
          <cell r="M608" t="str">
            <v/>
          </cell>
          <cell r="O608" t="str">
            <v/>
          </cell>
          <cell r="Q608" t="str">
            <v/>
          </cell>
        </row>
        <row r="609">
          <cell r="B609" t="str">
            <v/>
          </cell>
          <cell r="C609" t="str">
            <v/>
          </cell>
          <cell r="H609" t="str">
            <v/>
          </cell>
          <cell r="I609" t="str">
            <v/>
          </cell>
          <cell r="J609" t="str">
            <v/>
          </cell>
          <cell r="M609" t="str">
            <v/>
          </cell>
          <cell r="O609" t="str">
            <v/>
          </cell>
          <cell r="Q609" t="str">
            <v/>
          </cell>
        </row>
        <row r="610">
          <cell r="B610" t="str">
            <v/>
          </cell>
          <cell r="C610" t="str">
            <v/>
          </cell>
          <cell r="H610" t="str">
            <v/>
          </cell>
          <cell r="I610" t="str">
            <v/>
          </cell>
          <cell r="J610" t="str">
            <v/>
          </cell>
          <cell r="M610" t="str">
            <v/>
          </cell>
          <cell r="O610" t="str">
            <v/>
          </cell>
          <cell r="Q610" t="str">
            <v/>
          </cell>
        </row>
        <row r="611">
          <cell r="B611" t="str">
            <v/>
          </cell>
          <cell r="C611" t="str">
            <v/>
          </cell>
          <cell r="H611" t="str">
            <v/>
          </cell>
          <cell r="I611" t="str">
            <v/>
          </cell>
          <cell r="J611" t="str">
            <v/>
          </cell>
          <cell r="M611" t="str">
            <v/>
          </cell>
          <cell r="O611" t="str">
            <v/>
          </cell>
          <cell r="Q611" t="str">
            <v/>
          </cell>
        </row>
        <row r="612">
          <cell r="B612" t="str">
            <v/>
          </cell>
          <cell r="C612" t="str">
            <v/>
          </cell>
          <cell r="H612" t="str">
            <v/>
          </cell>
          <cell r="I612" t="str">
            <v/>
          </cell>
          <cell r="J612" t="str">
            <v/>
          </cell>
          <cell r="M612" t="str">
            <v/>
          </cell>
          <cell r="O612" t="str">
            <v/>
          </cell>
          <cell r="Q612" t="str">
            <v/>
          </cell>
        </row>
        <row r="613">
          <cell r="B613" t="str">
            <v/>
          </cell>
          <cell r="C613" t="str">
            <v/>
          </cell>
          <cell r="H613" t="str">
            <v/>
          </cell>
          <cell r="I613" t="str">
            <v/>
          </cell>
          <cell r="J613" t="str">
            <v/>
          </cell>
          <cell r="M613" t="str">
            <v/>
          </cell>
          <cell r="O613" t="str">
            <v/>
          </cell>
          <cell r="Q613" t="str">
            <v/>
          </cell>
        </row>
        <row r="614">
          <cell r="B614" t="str">
            <v/>
          </cell>
          <cell r="C614" t="str">
            <v/>
          </cell>
          <cell r="H614" t="str">
            <v/>
          </cell>
          <cell r="I614" t="str">
            <v/>
          </cell>
          <cell r="J614" t="str">
            <v/>
          </cell>
          <cell r="M614" t="str">
            <v/>
          </cell>
          <cell r="O614" t="str">
            <v/>
          </cell>
          <cell r="Q614" t="str">
            <v/>
          </cell>
        </row>
        <row r="615">
          <cell r="B615" t="str">
            <v/>
          </cell>
          <cell r="C615" t="str">
            <v/>
          </cell>
          <cell r="H615" t="str">
            <v/>
          </cell>
          <cell r="I615" t="str">
            <v/>
          </cell>
          <cell r="J615" t="str">
            <v/>
          </cell>
          <cell r="M615" t="str">
            <v/>
          </cell>
          <cell r="O615" t="str">
            <v/>
          </cell>
          <cell r="Q615" t="str">
            <v/>
          </cell>
        </row>
        <row r="616">
          <cell r="B616" t="str">
            <v/>
          </cell>
          <cell r="C616" t="str">
            <v/>
          </cell>
          <cell r="H616" t="str">
            <v/>
          </cell>
          <cell r="I616" t="str">
            <v/>
          </cell>
          <cell r="J616" t="str">
            <v/>
          </cell>
          <cell r="M616" t="str">
            <v/>
          </cell>
          <cell r="O616" t="str">
            <v/>
          </cell>
          <cell r="Q616" t="str">
            <v/>
          </cell>
        </row>
        <row r="617">
          <cell r="B617" t="str">
            <v/>
          </cell>
          <cell r="C617" t="str">
            <v/>
          </cell>
          <cell r="H617" t="str">
            <v/>
          </cell>
          <cell r="I617" t="str">
            <v/>
          </cell>
          <cell r="J617" t="str">
            <v/>
          </cell>
          <cell r="M617" t="str">
            <v/>
          </cell>
          <cell r="O617" t="str">
            <v/>
          </cell>
          <cell r="Q617" t="str">
            <v/>
          </cell>
        </row>
        <row r="618">
          <cell r="B618" t="str">
            <v/>
          </cell>
          <cell r="C618" t="str">
            <v/>
          </cell>
          <cell r="H618" t="str">
            <v/>
          </cell>
          <cell r="I618" t="str">
            <v/>
          </cell>
          <cell r="J618" t="str">
            <v/>
          </cell>
          <cell r="M618" t="str">
            <v/>
          </cell>
          <cell r="O618" t="str">
            <v/>
          </cell>
          <cell r="Q618" t="str">
            <v/>
          </cell>
        </row>
        <row r="619">
          <cell r="B619" t="str">
            <v/>
          </cell>
          <cell r="C619" t="str">
            <v/>
          </cell>
          <cell r="H619" t="str">
            <v/>
          </cell>
          <cell r="I619" t="str">
            <v/>
          </cell>
          <cell r="J619" t="str">
            <v/>
          </cell>
          <cell r="M619" t="str">
            <v/>
          </cell>
          <cell r="O619" t="str">
            <v/>
          </cell>
          <cell r="Q619" t="str">
            <v/>
          </cell>
        </row>
        <row r="620">
          <cell r="B620" t="str">
            <v/>
          </cell>
          <cell r="C620" t="str">
            <v/>
          </cell>
          <cell r="H620" t="str">
            <v/>
          </cell>
          <cell r="I620" t="str">
            <v/>
          </cell>
          <cell r="J620" t="str">
            <v/>
          </cell>
          <cell r="M620" t="str">
            <v/>
          </cell>
          <cell r="O620" t="str">
            <v/>
          </cell>
          <cell r="Q620" t="str">
            <v/>
          </cell>
        </row>
        <row r="621">
          <cell r="B621" t="str">
            <v/>
          </cell>
          <cell r="C621" t="str">
            <v/>
          </cell>
          <cell r="H621" t="str">
            <v/>
          </cell>
          <cell r="I621" t="str">
            <v/>
          </cell>
          <cell r="J621" t="str">
            <v/>
          </cell>
          <cell r="M621" t="str">
            <v/>
          </cell>
          <cell r="O621" t="str">
            <v/>
          </cell>
          <cell r="Q621" t="str">
            <v/>
          </cell>
        </row>
        <row r="622">
          <cell r="B622" t="str">
            <v/>
          </cell>
          <cell r="C622" t="str">
            <v/>
          </cell>
          <cell r="H622" t="str">
            <v/>
          </cell>
          <cell r="I622" t="str">
            <v/>
          </cell>
          <cell r="J622" t="str">
            <v/>
          </cell>
          <cell r="M622" t="str">
            <v/>
          </cell>
          <cell r="O622" t="str">
            <v/>
          </cell>
          <cell r="Q622" t="str">
            <v/>
          </cell>
        </row>
        <row r="623">
          <cell r="B623" t="str">
            <v/>
          </cell>
          <cell r="C623" t="str">
            <v/>
          </cell>
          <cell r="H623" t="str">
            <v/>
          </cell>
          <cell r="I623" t="str">
            <v/>
          </cell>
          <cell r="J623" t="str">
            <v/>
          </cell>
          <cell r="M623" t="str">
            <v/>
          </cell>
          <cell r="O623" t="str">
            <v/>
          </cell>
          <cell r="Q623" t="str">
            <v/>
          </cell>
        </row>
        <row r="624">
          <cell r="B624" t="str">
            <v/>
          </cell>
          <cell r="C624" t="str">
            <v/>
          </cell>
          <cell r="H624" t="str">
            <v/>
          </cell>
          <cell r="I624" t="str">
            <v/>
          </cell>
          <cell r="J624" t="str">
            <v/>
          </cell>
          <cell r="M624" t="str">
            <v/>
          </cell>
          <cell r="O624" t="str">
            <v/>
          </cell>
          <cell r="Q624" t="str">
            <v/>
          </cell>
        </row>
        <row r="625">
          <cell r="B625" t="str">
            <v/>
          </cell>
          <cell r="C625" t="str">
            <v/>
          </cell>
          <cell r="H625" t="str">
            <v/>
          </cell>
          <cell r="I625" t="str">
            <v/>
          </cell>
          <cell r="J625" t="str">
            <v/>
          </cell>
          <cell r="M625" t="str">
            <v/>
          </cell>
          <cell r="O625" t="str">
            <v/>
          </cell>
          <cell r="Q625" t="str">
            <v/>
          </cell>
        </row>
        <row r="626">
          <cell r="B626" t="str">
            <v/>
          </cell>
          <cell r="C626" t="str">
            <v/>
          </cell>
          <cell r="H626" t="str">
            <v/>
          </cell>
          <cell r="I626" t="str">
            <v/>
          </cell>
          <cell r="J626" t="str">
            <v/>
          </cell>
          <cell r="M626" t="str">
            <v/>
          </cell>
          <cell r="O626" t="str">
            <v/>
          </cell>
          <cell r="Q626" t="str">
            <v/>
          </cell>
        </row>
        <row r="627">
          <cell r="B627" t="str">
            <v/>
          </cell>
          <cell r="C627" t="str">
            <v/>
          </cell>
          <cell r="H627" t="str">
            <v/>
          </cell>
          <cell r="I627" t="str">
            <v/>
          </cell>
          <cell r="J627" t="str">
            <v/>
          </cell>
          <cell r="M627" t="str">
            <v/>
          </cell>
          <cell r="O627" t="str">
            <v/>
          </cell>
          <cell r="Q627" t="str">
            <v/>
          </cell>
        </row>
        <row r="628">
          <cell r="B628" t="str">
            <v/>
          </cell>
          <cell r="C628" t="str">
            <v/>
          </cell>
          <cell r="H628" t="str">
            <v/>
          </cell>
          <cell r="I628" t="str">
            <v/>
          </cell>
          <cell r="J628" t="str">
            <v/>
          </cell>
          <cell r="M628" t="str">
            <v/>
          </cell>
          <cell r="O628" t="str">
            <v/>
          </cell>
          <cell r="Q628" t="str">
            <v/>
          </cell>
        </row>
        <row r="629">
          <cell r="B629" t="str">
            <v/>
          </cell>
          <cell r="C629" t="str">
            <v/>
          </cell>
          <cell r="H629" t="str">
            <v/>
          </cell>
          <cell r="I629" t="str">
            <v/>
          </cell>
          <cell r="J629" t="str">
            <v/>
          </cell>
          <cell r="M629" t="str">
            <v/>
          </cell>
          <cell r="O629" t="str">
            <v/>
          </cell>
          <cell r="Q629" t="str">
            <v/>
          </cell>
        </row>
        <row r="630">
          <cell r="B630" t="str">
            <v/>
          </cell>
          <cell r="C630" t="str">
            <v/>
          </cell>
          <cell r="H630" t="str">
            <v/>
          </cell>
          <cell r="I630" t="str">
            <v/>
          </cell>
          <cell r="J630" t="str">
            <v/>
          </cell>
          <cell r="M630" t="str">
            <v/>
          </cell>
          <cell r="O630" t="str">
            <v/>
          </cell>
          <cell r="Q630" t="str">
            <v/>
          </cell>
        </row>
        <row r="631">
          <cell r="B631" t="str">
            <v/>
          </cell>
          <cell r="C631" t="str">
            <v/>
          </cell>
          <cell r="H631" t="str">
            <v/>
          </cell>
          <cell r="I631" t="str">
            <v/>
          </cell>
          <cell r="J631" t="str">
            <v/>
          </cell>
          <cell r="M631" t="str">
            <v/>
          </cell>
          <cell r="O631" t="str">
            <v/>
          </cell>
          <cell r="Q631" t="str">
            <v/>
          </cell>
        </row>
        <row r="632">
          <cell r="B632" t="str">
            <v/>
          </cell>
          <cell r="C632" t="str">
            <v/>
          </cell>
          <cell r="H632" t="str">
            <v/>
          </cell>
          <cell r="I632" t="str">
            <v/>
          </cell>
          <cell r="J632" t="str">
            <v/>
          </cell>
          <cell r="M632" t="str">
            <v/>
          </cell>
          <cell r="O632" t="str">
            <v/>
          </cell>
          <cell r="Q632" t="str">
            <v/>
          </cell>
        </row>
        <row r="633">
          <cell r="B633" t="str">
            <v/>
          </cell>
          <cell r="C633" t="str">
            <v/>
          </cell>
          <cell r="H633" t="str">
            <v/>
          </cell>
          <cell r="I633" t="str">
            <v/>
          </cell>
          <cell r="J633" t="str">
            <v/>
          </cell>
          <cell r="M633" t="str">
            <v/>
          </cell>
          <cell r="O633" t="str">
            <v/>
          </cell>
          <cell r="Q633" t="str">
            <v/>
          </cell>
        </row>
        <row r="634">
          <cell r="B634" t="str">
            <v/>
          </cell>
          <cell r="C634" t="str">
            <v/>
          </cell>
          <cell r="H634" t="str">
            <v/>
          </cell>
          <cell r="I634" t="str">
            <v/>
          </cell>
          <cell r="J634" t="str">
            <v/>
          </cell>
          <cell r="M634" t="str">
            <v/>
          </cell>
          <cell r="O634" t="str">
            <v/>
          </cell>
          <cell r="Q634" t="str">
            <v/>
          </cell>
        </row>
        <row r="635">
          <cell r="B635" t="str">
            <v/>
          </cell>
          <cell r="C635" t="str">
            <v/>
          </cell>
          <cell r="H635" t="str">
            <v/>
          </cell>
          <cell r="I635" t="str">
            <v/>
          </cell>
          <cell r="J635" t="str">
            <v/>
          </cell>
          <cell r="M635" t="str">
            <v/>
          </cell>
          <cell r="O635" t="str">
            <v/>
          </cell>
          <cell r="Q635" t="str">
            <v/>
          </cell>
        </row>
        <row r="636">
          <cell r="B636" t="str">
            <v/>
          </cell>
          <cell r="C636" t="str">
            <v/>
          </cell>
          <cell r="H636" t="str">
            <v/>
          </cell>
          <cell r="I636" t="str">
            <v/>
          </cell>
          <cell r="J636" t="str">
            <v/>
          </cell>
          <cell r="M636" t="str">
            <v/>
          </cell>
          <cell r="O636" t="str">
            <v/>
          </cell>
          <cell r="Q636" t="str">
            <v/>
          </cell>
        </row>
        <row r="637">
          <cell r="B637" t="str">
            <v/>
          </cell>
          <cell r="C637" t="str">
            <v/>
          </cell>
          <cell r="H637" t="str">
            <v/>
          </cell>
          <cell r="I637" t="str">
            <v/>
          </cell>
          <cell r="J637" t="str">
            <v/>
          </cell>
          <cell r="M637" t="str">
            <v/>
          </cell>
          <cell r="O637" t="str">
            <v/>
          </cell>
          <cell r="Q637" t="str">
            <v/>
          </cell>
        </row>
        <row r="638">
          <cell r="B638" t="str">
            <v/>
          </cell>
          <cell r="C638" t="str">
            <v/>
          </cell>
          <cell r="H638" t="str">
            <v/>
          </cell>
          <cell r="I638" t="str">
            <v/>
          </cell>
          <cell r="J638" t="str">
            <v/>
          </cell>
          <cell r="M638" t="str">
            <v/>
          </cell>
          <cell r="O638" t="str">
            <v/>
          </cell>
          <cell r="Q638" t="str">
            <v/>
          </cell>
        </row>
        <row r="639">
          <cell r="B639" t="str">
            <v/>
          </cell>
          <cell r="C639" t="str">
            <v/>
          </cell>
          <cell r="H639" t="str">
            <v/>
          </cell>
          <cell r="I639" t="str">
            <v/>
          </cell>
          <cell r="J639" t="str">
            <v/>
          </cell>
          <cell r="M639" t="str">
            <v/>
          </cell>
          <cell r="O639" t="str">
            <v/>
          </cell>
          <cell r="Q639" t="str">
            <v/>
          </cell>
        </row>
        <row r="640">
          <cell r="B640" t="str">
            <v/>
          </cell>
          <cell r="C640" t="str">
            <v/>
          </cell>
          <cell r="H640" t="str">
            <v/>
          </cell>
          <cell r="I640" t="str">
            <v/>
          </cell>
          <cell r="J640" t="str">
            <v/>
          </cell>
          <cell r="M640" t="str">
            <v/>
          </cell>
          <cell r="O640" t="str">
            <v/>
          </cell>
          <cell r="Q640" t="str">
            <v/>
          </cell>
        </row>
        <row r="641">
          <cell r="B641" t="str">
            <v/>
          </cell>
          <cell r="C641" t="str">
            <v/>
          </cell>
          <cell r="H641" t="str">
            <v/>
          </cell>
          <cell r="I641" t="str">
            <v/>
          </cell>
          <cell r="J641" t="str">
            <v/>
          </cell>
          <cell r="M641" t="str">
            <v/>
          </cell>
          <cell r="O641" t="str">
            <v/>
          </cell>
          <cell r="Q641" t="str">
            <v/>
          </cell>
        </row>
        <row r="642">
          <cell r="B642" t="str">
            <v/>
          </cell>
          <cell r="C642" t="str">
            <v/>
          </cell>
          <cell r="H642" t="str">
            <v/>
          </cell>
          <cell r="I642" t="str">
            <v/>
          </cell>
          <cell r="J642" t="str">
            <v/>
          </cell>
          <cell r="M642" t="str">
            <v/>
          </cell>
          <cell r="O642" t="str">
            <v/>
          </cell>
          <cell r="Q642" t="str">
            <v/>
          </cell>
        </row>
        <row r="643">
          <cell r="B643" t="str">
            <v/>
          </cell>
          <cell r="C643" t="str">
            <v/>
          </cell>
          <cell r="H643" t="str">
            <v/>
          </cell>
          <cell r="I643" t="str">
            <v/>
          </cell>
          <cell r="J643" t="str">
            <v/>
          </cell>
          <cell r="M643" t="str">
            <v/>
          </cell>
          <cell r="O643" t="str">
            <v/>
          </cell>
          <cell r="Q643" t="str">
            <v/>
          </cell>
        </row>
        <row r="644">
          <cell r="B644" t="str">
            <v/>
          </cell>
          <cell r="C644" t="str">
            <v/>
          </cell>
          <cell r="H644" t="str">
            <v/>
          </cell>
          <cell r="I644" t="str">
            <v/>
          </cell>
          <cell r="J644" t="str">
            <v/>
          </cell>
          <cell r="M644" t="str">
            <v/>
          </cell>
          <cell r="O644" t="str">
            <v/>
          </cell>
          <cell r="Q644" t="str">
            <v/>
          </cell>
        </row>
        <row r="645">
          <cell r="B645" t="str">
            <v/>
          </cell>
          <cell r="C645" t="str">
            <v/>
          </cell>
          <cell r="H645" t="str">
            <v/>
          </cell>
          <cell r="I645" t="str">
            <v/>
          </cell>
          <cell r="J645" t="str">
            <v/>
          </cell>
          <cell r="M645" t="str">
            <v/>
          </cell>
          <cell r="O645" t="str">
            <v/>
          </cell>
          <cell r="Q645" t="str">
            <v/>
          </cell>
        </row>
        <row r="646">
          <cell r="B646" t="str">
            <v/>
          </cell>
          <cell r="C646" t="str">
            <v/>
          </cell>
          <cell r="H646" t="str">
            <v/>
          </cell>
          <cell r="I646" t="str">
            <v/>
          </cell>
          <cell r="J646" t="str">
            <v/>
          </cell>
          <cell r="M646" t="str">
            <v/>
          </cell>
          <cell r="O646" t="str">
            <v/>
          </cell>
          <cell r="Q646" t="str">
            <v/>
          </cell>
        </row>
        <row r="647">
          <cell r="B647" t="str">
            <v/>
          </cell>
          <cell r="C647" t="str">
            <v/>
          </cell>
          <cell r="H647" t="str">
            <v/>
          </cell>
          <cell r="I647" t="str">
            <v/>
          </cell>
          <cell r="J647" t="str">
            <v/>
          </cell>
          <cell r="M647" t="str">
            <v/>
          </cell>
          <cell r="O647" t="str">
            <v/>
          </cell>
          <cell r="Q647" t="str">
            <v/>
          </cell>
        </row>
        <row r="648">
          <cell r="B648" t="str">
            <v/>
          </cell>
          <cell r="C648" t="str">
            <v/>
          </cell>
          <cell r="H648" t="str">
            <v/>
          </cell>
          <cell r="I648" t="str">
            <v/>
          </cell>
          <cell r="J648" t="str">
            <v/>
          </cell>
          <cell r="M648" t="str">
            <v/>
          </cell>
          <cell r="O648" t="str">
            <v/>
          </cell>
          <cell r="Q648" t="str">
            <v/>
          </cell>
        </row>
        <row r="649">
          <cell r="B649" t="str">
            <v/>
          </cell>
          <cell r="C649" t="str">
            <v/>
          </cell>
          <cell r="H649" t="str">
            <v/>
          </cell>
          <cell r="I649" t="str">
            <v/>
          </cell>
          <cell r="J649" t="str">
            <v/>
          </cell>
          <cell r="M649" t="str">
            <v/>
          </cell>
          <cell r="O649" t="str">
            <v/>
          </cell>
          <cell r="Q649" t="str">
            <v/>
          </cell>
        </row>
        <row r="650">
          <cell r="B650" t="str">
            <v/>
          </cell>
          <cell r="C650" t="str">
            <v/>
          </cell>
          <cell r="H650" t="str">
            <v/>
          </cell>
          <cell r="I650" t="str">
            <v/>
          </cell>
          <cell r="J650" t="str">
            <v/>
          </cell>
          <cell r="M650" t="str">
            <v/>
          </cell>
          <cell r="O650" t="str">
            <v/>
          </cell>
          <cell r="Q650" t="str">
            <v/>
          </cell>
        </row>
        <row r="651">
          <cell r="B651" t="str">
            <v/>
          </cell>
          <cell r="C651" t="str">
            <v/>
          </cell>
          <cell r="H651" t="str">
            <v/>
          </cell>
          <cell r="I651" t="str">
            <v/>
          </cell>
          <cell r="J651" t="str">
            <v/>
          </cell>
          <cell r="M651" t="str">
            <v/>
          </cell>
          <cell r="O651" t="str">
            <v/>
          </cell>
          <cell r="Q651" t="str">
            <v/>
          </cell>
        </row>
        <row r="652">
          <cell r="B652" t="str">
            <v/>
          </cell>
          <cell r="C652" t="str">
            <v/>
          </cell>
          <cell r="H652" t="str">
            <v/>
          </cell>
          <cell r="I652" t="str">
            <v/>
          </cell>
          <cell r="J652" t="str">
            <v/>
          </cell>
          <cell r="M652" t="str">
            <v/>
          </cell>
          <cell r="O652" t="str">
            <v/>
          </cell>
          <cell r="Q652" t="str">
            <v/>
          </cell>
        </row>
        <row r="653">
          <cell r="B653" t="str">
            <v/>
          </cell>
          <cell r="C653" t="str">
            <v/>
          </cell>
          <cell r="H653" t="str">
            <v/>
          </cell>
          <cell r="I653" t="str">
            <v/>
          </cell>
          <cell r="J653" t="str">
            <v/>
          </cell>
          <cell r="M653" t="str">
            <v/>
          </cell>
          <cell r="O653" t="str">
            <v/>
          </cell>
          <cell r="Q653" t="str">
            <v/>
          </cell>
        </row>
        <row r="654">
          <cell r="B654" t="str">
            <v/>
          </cell>
          <cell r="C654" t="str">
            <v/>
          </cell>
          <cell r="H654" t="str">
            <v/>
          </cell>
          <cell r="I654" t="str">
            <v/>
          </cell>
          <cell r="J654" t="str">
            <v/>
          </cell>
          <cell r="M654" t="str">
            <v/>
          </cell>
          <cell r="O654" t="str">
            <v/>
          </cell>
          <cell r="Q654" t="str">
            <v/>
          </cell>
        </row>
        <row r="655">
          <cell r="B655" t="str">
            <v/>
          </cell>
          <cell r="C655" t="str">
            <v/>
          </cell>
          <cell r="H655" t="str">
            <v/>
          </cell>
          <cell r="I655" t="str">
            <v/>
          </cell>
          <cell r="J655" t="str">
            <v/>
          </cell>
          <cell r="M655" t="str">
            <v/>
          </cell>
          <cell r="O655" t="str">
            <v/>
          </cell>
          <cell r="Q655" t="str">
            <v/>
          </cell>
        </row>
        <row r="656">
          <cell r="B656" t="str">
            <v/>
          </cell>
          <cell r="C656" t="str">
            <v/>
          </cell>
          <cell r="H656" t="str">
            <v/>
          </cell>
          <cell r="I656" t="str">
            <v/>
          </cell>
          <cell r="J656" t="str">
            <v/>
          </cell>
          <cell r="M656" t="str">
            <v/>
          </cell>
          <cell r="O656" t="str">
            <v/>
          </cell>
          <cell r="Q656" t="str">
            <v/>
          </cell>
        </row>
        <row r="657">
          <cell r="B657" t="str">
            <v/>
          </cell>
          <cell r="C657" t="str">
            <v/>
          </cell>
          <cell r="H657" t="str">
            <v/>
          </cell>
          <cell r="I657" t="str">
            <v/>
          </cell>
          <cell r="J657" t="str">
            <v/>
          </cell>
          <cell r="M657" t="str">
            <v/>
          </cell>
          <cell r="O657" t="str">
            <v/>
          </cell>
          <cell r="Q657" t="str">
            <v/>
          </cell>
        </row>
        <row r="658">
          <cell r="B658" t="str">
            <v/>
          </cell>
          <cell r="C658" t="str">
            <v/>
          </cell>
          <cell r="H658" t="str">
            <v/>
          </cell>
          <cell r="I658" t="str">
            <v/>
          </cell>
          <cell r="J658" t="str">
            <v/>
          </cell>
          <cell r="M658" t="str">
            <v/>
          </cell>
          <cell r="O658" t="str">
            <v/>
          </cell>
          <cell r="Q658" t="str">
            <v/>
          </cell>
        </row>
        <row r="659">
          <cell r="B659" t="str">
            <v/>
          </cell>
          <cell r="C659" t="str">
            <v/>
          </cell>
          <cell r="H659" t="str">
            <v/>
          </cell>
          <cell r="I659" t="str">
            <v/>
          </cell>
          <cell r="J659" t="str">
            <v/>
          </cell>
          <cell r="M659" t="str">
            <v/>
          </cell>
          <cell r="O659" t="str">
            <v/>
          </cell>
          <cell r="Q659" t="str">
            <v/>
          </cell>
        </row>
        <row r="660">
          <cell r="B660" t="str">
            <v/>
          </cell>
          <cell r="C660" t="str">
            <v/>
          </cell>
          <cell r="H660" t="str">
            <v/>
          </cell>
          <cell r="I660" t="str">
            <v/>
          </cell>
          <cell r="J660" t="str">
            <v/>
          </cell>
          <cell r="M660" t="str">
            <v/>
          </cell>
          <cell r="O660" t="str">
            <v/>
          </cell>
          <cell r="Q660" t="str">
            <v/>
          </cell>
        </row>
        <row r="661">
          <cell r="B661" t="str">
            <v/>
          </cell>
          <cell r="C661" t="str">
            <v/>
          </cell>
          <cell r="H661" t="str">
            <v/>
          </cell>
          <cell r="I661" t="str">
            <v/>
          </cell>
          <cell r="J661" t="str">
            <v/>
          </cell>
          <cell r="M661" t="str">
            <v/>
          </cell>
          <cell r="O661" t="str">
            <v/>
          </cell>
          <cell r="Q661" t="str">
            <v/>
          </cell>
        </row>
        <row r="662">
          <cell r="B662" t="str">
            <v/>
          </cell>
          <cell r="C662" t="str">
            <v/>
          </cell>
          <cell r="H662" t="str">
            <v/>
          </cell>
          <cell r="I662" t="str">
            <v/>
          </cell>
          <cell r="J662" t="str">
            <v/>
          </cell>
          <cell r="M662" t="str">
            <v/>
          </cell>
          <cell r="O662" t="str">
            <v/>
          </cell>
          <cell r="Q662" t="str">
            <v/>
          </cell>
        </row>
        <row r="663">
          <cell r="B663" t="str">
            <v/>
          </cell>
          <cell r="C663" t="str">
            <v/>
          </cell>
          <cell r="H663" t="str">
            <v/>
          </cell>
          <cell r="I663" t="str">
            <v/>
          </cell>
          <cell r="J663" t="str">
            <v/>
          </cell>
          <cell r="M663" t="str">
            <v/>
          </cell>
          <cell r="O663" t="str">
            <v/>
          </cell>
          <cell r="Q663" t="str">
            <v/>
          </cell>
        </row>
        <row r="664">
          <cell r="B664" t="str">
            <v/>
          </cell>
          <cell r="C664" t="str">
            <v/>
          </cell>
          <cell r="H664" t="str">
            <v/>
          </cell>
          <cell r="I664" t="str">
            <v/>
          </cell>
          <cell r="J664" t="str">
            <v/>
          </cell>
          <cell r="M664" t="str">
            <v/>
          </cell>
          <cell r="O664" t="str">
            <v/>
          </cell>
          <cell r="Q664" t="str">
            <v/>
          </cell>
        </row>
        <row r="665">
          <cell r="B665" t="str">
            <v/>
          </cell>
          <cell r="C665" t="str">
            <v/>
          </cell>
          <cell r="H665" t="str">
            <v/>
          </cell>
          <cell r="I665" t="str">
            <v/>
          </cell>
          <cell r="J665" t="str">
            <v/>
          </cell>
          <cell r="M665" t="str">
            <v/>
          </cell>
          <cell r="O665" t="str">
            <v/>
          </cell>
          <cell r="Q665" t="str">
            <v/>
          </cell>
        </row>
        <row r="666">
          <cell r="B666" t="str">
            <v/>
          </cell>
          <cell r="C666" t="str">
            <v/>
          </cell>
          <cell r="H666" t="str">
            <v/>
          </cell>
          <cell r="I666" t="str">
            <v/>
          </cell>
          <cell r="J666" t="str">
            <v/>
          </cell>
          <cell r="M666" t="str">
            <v/>
          </cell>
          <cell r="O666" t="str">
            <v/>
          </cell>
          <cell r="Q666" t="str">
            <v/>
          </cell>
        </row>
        <row r="667">
          <cell r="B667" t="str">
            <v/>
          </cell>
          <cell r="C667" t="str">
            <v/>
          </cell>
          <cell r="H667" t="str">
            <v/>
          </cell>
          <cell r="I667" t="str">
            <v/>
          </cell>
          <cell r="J667" t="str">
            <v/>
          </cell>
          <cell r="M667" t="str">
            <v/>
          </cell>
          <cell r="O667" t="str">
            <v/>
          </cell>
          <cell r="Q667" t="str">
            <v/>
          </cell>
        </row>
        <row r="668">
          <cell r="B668" t="str">
            <v/>
          </cell>
          <cell r="C668" t="str">
            <v/>
          </cell>
          <cell r="H668" t="str">
            <v/>
          </cell>
          <cell r="I668" t="str">
            <v/>
          </cell>
          <cell r="J668" t="str">
            <v/>
          </cell>
          <cell r="M668" t="str">
            <v/>
          </cell>
          <cell r="O668" t="str">
            <v/>
          </cell>
          <cell r="Q668" t="str">
            <v/>
          </cell>
        </row>
        <row r="669">
          <cell r="B669" t="str">
            <v/>
          </cell>
          <cell r="C669" t="str">
            <v/>
          </cell>
          <cell r="H669" t="str">
            <v/>
          </cell>
          <cell r="I669" t="str">
            <v/>
          </cell>
          <cell r="J669" t="str">
            <v/>
          </cell>
          <cell r="M669" t="str">
            <v/>
          </cell>
          <cell r="O669" t="str">
            <v/>
          </cell>
          <cell r="Q669" t="str">
            <v/>
          </cell>
        </row>
        <row r="670">
          <cell r="B670" t="str">
            <v/>
          </cell>
          <cell r="C670" t="str">
            <v/>
          </cell>
          <cell r="H670" t="str">
            <v/>
          </cell>
          <cell r="I670" t="str">
            <v/>
          </cell>
          <cell r="J670" t="str">
            <v/>
          </cell>
          <cell r="M670" t="str">
            <v/>
          </cell>
          <cell r="O670" t="str">
            <v/>
          </cell>
          <cell r="Q670" t="str">
            <v/>
          </cell>
        </row>
        <row r="671">
          <cell r="B671" t="str">
            <v/>
          </cell>
          <cell r="C671" t="str">
            <v/>
          </cell>
          <cell r="H671" t="str">
            <v/>
          </cell>
          <cell r="I671" t="str">
            <v/>
          </cell>
          <cell r="J671" t="str">
            <v/>
          </cell>
          <cell r="M671" t="str">
            <v/>
          </cell>
          <cell r="O671" t="str">
            <v/>
          </cell>
          <cell r="Q671" t="str">
            <v/>
          </cell>
        </row>
        <row r="672">
          <cell r="B672" t="str">
            <v/>
          </cell>
          <cell r="C672" t="str">
            <v/>
          </cell>
          <cell r="H672" t="str">
            <v/>
          </cell>
          <cell r="I672" t="str">
            <v/>
          </cell>
          <cell r="J672" t="str">
            <v/>
          </cell>
          <cell r="M672" t="str">
            <v/>
          </cell>
          <cell r="O672" t="str">
            <v/>
          </cell>
          <cell r="Q672" t="str">
            <v/>
          </cell>
        </row>
        <row r="673">
          <cell r="B673" t="str">
            <v/>
          </cell>
          <cell r="C673" t="str">
            <v/>
          </cell>
          <cell r="H673" t="str">
            <v/>
          </cell>
          <cell r="I673" t="str">
            <v/>
          </cell>
          <cell r="J673" t="str">
            <v/>
          </cell>
          <cell r="M673" t="str">
            <v/>
          </cell>
          <cell r="O673" t="str">
            <v/>
          </cell>
          <cell r="Q673" t="str">
            <v/>
          </cell>
        </row>
        <row r="674">
          <cell r="B674" t="str">
            <v/>
          </cell>
          <cell r="C674" t="str">
            <v/>
          </cell>
          <cell r="H674" t="str">
            <v/>
          </cell>
          <cell r="I674" t="str">
            <v/>
          </cell>
          <cell r="J674" t="str">
            <v/>
          </cell>
          <cell r="M674" t="str">
            <v/>
          </cell>
          <cell r="O674" t="str">
            <v/>
          </cell>
          <cell r="Q674" t="str">
            <v/>
          </cell>
        </row>
        <row r="675">
          <cell r="B675" t="str">
            <v/>
          </cell>
          <cell r="C675" t="str">
            <v/>
          </cell>
          <cell r="H675" t="str">
            <v/>
          </cell>
          <cell r="I675" t="str">
            <v/>
          </cell>
          <cell r="J675" t="str">
            <v/>
          </cell>
          <cell r="M675" t="str">
            <v/>
          </cell>
          <cell r="O675" t="str">
            <v/>
          </cell>
          <cell r="Q675" t="str">
            <v/>
          </cell>
        </row>
        <row r="676">
          <cell r="B676" t="str">
            <v/>
          </cell>
          <cell r="C676" t="str">
            <v/>
          </cell>
          <cell r="H676" t="str">
            <v/>
          </cell>
          <cell r="I676" t="str">
            <v/>
          </cell>
          <cell r="J676" t="str">
            <v/>
          </cell>
          <cell r="M676" t="str">
            <v/>
          </cell>
          <cell r="O676" t="str">
            <v/>
          </cell>
          <cell r="Q676" t="str">
            <v/>
          </cell>
        </row>
        <row r="677">
          <cell r="B677" t="str">
            <v/>
          </cell>
          <cell r="C677" t="str">
            <v/>
          </cell>
          <cell r="H677" t="str">
            <v/>
          </cell>
          <cell r="I677" t="str">
            <v/>
          </cell>
          <cell r="J677" t="str">
            <v/>
          </cell>
          <cell r="M677" t="str">
            <v/>
          </cell>
          <cell r="O677" t="str">
            <v/>
          </cell>
          <cell r="Q677" t="str">
            <v/>
          </cell>
        </row>
        <row r="678">
          <cell r="B678" t="str">
            <v/>
          </cell>
          <cell r="C678" t="str">
            <v/>
          </cell>
          <cell r="H678" t="str">
            <v/>
          </cell>
          <cell r="I678" t="str">
            <v/>
          </cell>
          <cell r="J678" t="str">
            <v/>
          </cell>
          <cell r="M678" t="str">
            <v/>
          </cell>
          <cell r="O678" t="str">
            <v/>
          </cell>
          <cell r="Q678" t="str">
            <v/>
          </cell>
        </row>
        <row r="679">
          <cell r="B679" t="str">
            <v/>
          </cell>
          <cell r="C679" t="str">
            <v/>
          </cell>
          <cell r="H679" t="str">
            <v/>
          </cell>
          <cell r="I679" t="str">
            <v/>
          </cell>
          <cell r="J679" t="str">
            <v/>
          </cell>
          <cell r="M679" t="str">
            <v/>
          </cell>
          <cell r="O679" t="str">
            <v/>
          </cell>
          <cell r="Q679" t="str">
            <v/>
          </cell>
        </row>
        <row r="680">
          <cell r="B680" t="str">
            <v/>
          </cell>
          <cell r="C680" t="str">
            <v/>
          </cell>
          <cell r="H680" t="str">
            <v/>
          </cell>
          <cell r="I680" t="str">
            <v/>
          </cell>
          <cell r="J680" t="str">
            <v/>
          </cell>
          <cell r="M680" t="str">
            <v/>
          </cell>
          <cell r="O680" t="str">
            <v/>
          </cell>
          <cell r="Q680" t="str">
            <v/>
          </cell>
        </row>
        <row r="681">
          <cell r="B681" t="str">
            <v/>
          </cell>
          <cell r="C681" t="str">
            <v/>
          </cell>
          <cell r="H681" t="str">
            <v/>
          </cell>
          <cell r="I681" t="str">
            <v/>
          </cell>
          <cell r="J681" t="str">
            <v/>
          </cell>
          <cell r="M681" t="str">
            <v/>
          </cell>
          <cell r="O681" t="str">
            <v/>
          </cell>
          <cell r="Q681" t="str">
            <v/>
          </cell>
        </row>
        <row r="682">
          <cell r="B682" t="str">
            <v/>
          </cell>
          <cell r="C682" t="str">
            <v/>
          </cell>
          <cell r="H682" t="str">
            <v/>
          </cell>
          <cell r="I682" t="str">
            <v/>
          </cell>
          <cell r="J682" t="str">
            <v/>
          </cell>
          <cell r="M682" t="str">
            <v/>
          </cell>
          <cell r="O682" t="str">
            <v/>
          </cell>
          <cell r="Q682" t="str">
            <v/>
          </cell>
        </row>
        <row r="683">
          <cell r="B683" t="str">
            <v/>
          </cell>
          <cell r="C683" t="str">
            <v/>
          </cell>
          <cell r="H683" t="str">
            <v/>
          </cell>
          <cell r="I683" t="str">
            <v/>
          </cell>
          <cell r="J683" t="str">
            <v/>
          </cell>
          <cell r="M683" t="str">
            <v/>
          </cell>
          <cell r="O683" t="str">
            <v/>
          </cell>
          <cell r="Q683" t="str">
            <v/>
          </cell>
        </row>
        <row r="684">
          <cell r="B684" t="str">
            <v/>
          </cell>
          <cell r="C684" t="str">
            <v/>
          </cell>
          <cell r="H684" t="str">
            <v/>
          </cell>
          <cell r="I684" t="str">
            <v/>
          </cell>
          <cell r="J684" t="str">
            <v/>
          </cell>
          <cell r="M684" t="str">
            <v/>
          </cell>
          <cell r="O684" t="str">
            <v/>
          </cell>
          <cell r="Q684" t="str">
            <v/>
          </cell>
        </row>
        <row r="685">
          <cell r="B685" t="str">
            <v/>
          </cell>
          <cell r="C685" t="str">
            <v/>
          </cell>
          <cell r="H685" t="str">
            <v/>
          </cell>
          <cell r="I685" t="str">
            <v/>
          </cell>
          <cell r="J685" t="str">
            <v/>
          </cell>
          <cell r="M685" t="str">
            <v/>
          </cell>
          <cell r="O685" t="str">
            <v/>
          </cell>
          <cell r="Q685" t="str">
            <v/>
          </cell>
        </row>
        <row r="686">
          <cell r="B686" t="str">
            <v/>
          </cell>
          <cell r="C686" t="str">
            <v/>
          </cell>
          <cell r="H686" t="str">
            <v/>
          </cell>
          <cell r="I686" t="str">
            <v/>
          </cell>
          <cell r="J686" t="str">
            <v/>
          </cell>
          <cell r="M686" t="str">
            <v/>
          </cell>
          <cell r="O686" t="str">
            <v/>
          </cell>
          <cell r="Q686" t="str">
            <v/>
          </cell>
        </row>
        <row r="687">
          <cell r="B687" t="str">
            <v/>
          </cell>
          <cell r="C687" t="str">
            <v/>
          </cell>
          <cell r="H687" t="str">
            <v/>
          </cell>
          <cell r="I687" t="str">
            <v/>
          </cell>
          <cell r="J687" t="str">
            <v/>
          </cell>
          <cell r="M687" t="str">
            <v/>
          </cell>
          <cell r="O687" t="str">
            <v/>
          </cell>
          <cell r="Q687" t="str">
            <v/>
          </cell>
        </row>
        <row r="688">
          <cell r="B688" t="str">
            <v/>
          </cell>
          <cell r="C688" t="str">
            <v/>
          </cell>
          <cell r="H688" t="str">
            <v/>
          </cell>
          <cell r="I688" t="str">
            <v/>
          </cell>
          <cell r="J688" t="str">
            <v/>
          </cell>
          <cell r="M688" t="str">
            <v/>
          </cell>
          <cell r="O688" t="str">
            <v/>
          </cell>
          <cell r="Q688" t="str">
            <v/>
          </cell>
        </row>
        <row r="689">
          <cell r="B689" t="str">
            <v/>
          </cell>
          <cell r="C689" t="str">
            <v/>
          </cell>
          <cell r="H689" t="str">
            <v/>
          </cell>
          <cell r="I689" t="str">
            <v/>
          </cell>
          <cell r="J689" t="str">
            <v/>
          </cell>
          <cell r="M689" t="str">
            <v/>
          </cell>
          <cell r="O689" t="str">
            <v/>
          </cell>
          <cell r="Q689" t="str">
            <v/>
          </cell>
        </row>
        <row r="690">
          <cell r="B690" t="str">
            <v/>
          </cell>
          <cell r="C690" t="str">
            <v/>
          </cell>
          <cell r="H690" t="str">
            <v/>
          </cell>
          <cell r="I690" t="str">
            <v/>
          </cell>
          <cell r="J690" t="str">
            <v/>
          </cell>
          <cell r="M690" t="str">
            <v/>
          </cell>
          <cell r="O690" t="str">
            <v/>
          </cell>
          <cell r="Q690" t="str">
            <v/>
          </cell>
        </row>
        <row r="691">
          <cell r="B691" t="str">
            <v/>
          </cell>
          <cell r="C691" t="str">
            <v/>
          </cell>
          <cell r="H691" t="str">
            <v/>
          </cell>
          <cell r="I691" t="str">
            <v/>
          </cell>
          <cell r="J691" t="str">
            <v/>
          </cell>
          <cell r="M691" t="str">
            <v/>
          </cell>
          <cell r="O691" t="str">
            <v/>
          </cell>
          <cell r="Q691" t="str">
            <v/>
          </cell>
        </row>
        <row r="692">
          <cell r="B692" t="str">
            <v/>
          </cell>
          <cell r="C692" t="str">
            <v/>
          </cell>
          <cell r="H692" t="str">
            <v/>
          </cell>
          <cell r="I692" t="str">
            <v/>
          </cell>
          <cell r="J692" t="str">
            <v/>
          </cell>
          <cell r="M692" t="str">
            <v/>
          </cell>
          <cell r="O692" t="str">
            <v/>
          </cell>
          <cell r="Q692" t="str">
            <v/>
          </cell>
        </row>
        <row r="693">
          <cell r="B693" t="str">
            <v/>
          </cell>
          <cell r="C693" t="str">
            <v/>
          </cell>
          <cell r="H693" t="str">
            <v/>
          </cell>
          <cell r="I693" t="str">
            <v/>
          </cell>
          <cell r="J693" t="str">
            <v/>
          </cell>
          <cell r="M693" t="str">
            <v/>
          </cell>
          <cell r="O693" t="str">
            <v/>
          </cell>
          <cell r="Q693" t="str">
            <v/>
          </cell>
        </row>
        <row r="694">
          <cell r="B694" t="str">
            <v/>
          </cell>
          <cell r="C694" t="str">
            <v/>
          </cell>
          <cell r="H694" t="str">
            <v/>
          </cell>
          <cell r="I694" t="str">
            <v/>
          </cell>
          <cell r="J694" t="str">
            <v/>
          </cell>
          <cell r="M694" t="str">
            <v/>
          </cell>
          <cell r="O694" t="str">
            <v/>
          </cell>
          <cell r="Q694" t="str">
            <v/>
          </cell>
        </row>
        <row r="695">
          <cell r="B695" t="str">
            <v/>
          </cell>
          <cell r="C695" t="str">
            <v/>
          </cell>
          <cell r="H695" t="str">
            <v/>
          </cell>
          <cell r="I695" t="str">
            <v/>
          </cell>
          <cell r="J695" t="str">
            <v/>
          </cell>
          <cell r="M695" t="str">
            <v/>
          </cell>
          <cell r="O695" t="str">
            <v/>
          </cell>
          <cell r="Q695" t="str">
            <v/>
          </cell>
        </row>
        <row r="696">
          <cell r="B696" t="str">
            <v/>
          </cell>
          <cell r="C696" t="str">
            <v/>
          </cell>
          <cell r="H696" t="str">
            <v/>
          </cell>
          <cell r="I696" t="str">
            <v/>
          </cell>
          <cell r="J696" t="str">
            <v/>
          </cell>
          <cell r="M696" t="str">
            <v/>
          </cell>
          <cell r="O696" t="str">
            <v/>
          </cell>
          <cell r="Q696" t="str">
            <v/>
          </cell>
        </row>
        <row r="697">
          <cell r="B697" t="str">
            <v/>
          </cell>
          <cell r="C697" t="str">
            <v/>
          </cell>
          <cell r="H697" t="str">
            <v/>
          </cell>
          <cell r="I697" t="str">
            <v/>
          </cell>
          <cell r="J697" t="str">
            <v/>
          </cell>
          <cell r="M697" t="str">
            <v/>
          </cell>
          <cell r="O697" t="str">
            <v/>
          </cell>
          <cell r="Q697" t="str">
            <v/>
          </cell>
        </row>
        <row r="698">
          <cell r="B698" t="str">
            <v/>
          </cell>
          <cell r="C698" t="str">
            <v/>
          </cell>
          <cell r="H698" t="str">
            <v/>
          </cell>
          <cell r="I698" t="str">
            <v/>
          </cell>
          <cell r="J698" t="str">
            <v/>
          </cell>
          <cell r="M698" t="str">
            <v/>
          </cell>
          <cell r="O698" t="str">
            <v/>
          </cell>
          <cell r="Q698" t="str">
            <v/>
          </cell>
        </row>
        <row r="699">
          <cell r="B699" t="str">
            <v/>
          </cell>
          <cell r="C699" t="str">
            <v/>
          </cell>
          <cell r="H699" t="str">
            <v/>
          </cell>
          <cell r="I699" t="str">
            <v/>
          </cell>
          <cell r="J699" t="str">
            <v/>
          </cell>
          <cell r="M699" t="str">
            <v/>
          </cell>
          <cell r="O699" t="str">
            <v/>
          </cell>
          <cell r="Q699" t="str">
            <v/>
          </cell>
        </row>
        <row r="700">
          <cell r="B700" t="str">
            <v/>
          </cell>
          <cell r="C700" t="str">
            <v/>
          </cell>
          <cell r="H700" t="str">
            <v/>
          </cell>
          <cell r="I700" t="str">
            <v/>
          </cell>
          <cell r="J700" t="str">
            <v/>
          </cell>
          <cell r="M700" t="str">
            <v/>
          </cell>
          <cell r="O700" t="str">
            <v/>
          </cell>
          <cell r="Q700" t="str">
            <v/>
          </cell>
        </row>
        <row r="701">
          <cell r="B701" t="str">
            <v/>
          </cell>
          <cell r="C701" t="str">
            <v/>
          </cell>
          <cell r="H701" t="str">
            <v/>
          </cell>
          <cell r="I701" t="str">
            <v/>
          </cell>
          <cell r="J701" t="str">
            <v/>
          </cell>
          <cell r="M701" t="str">
            <v/>
          </cell>
          <cell r="O701" t="str">
            <v/>
          </cell>
          <cell r="Q701" t="str">
            <v/>
          </cell>
        </row>
        <row r="702">
          <cell r="B702" t="str">
            <v/>
          </cell>
          <cell r="C702" t="str">
            <v/>
          </cell>
          <cell r="H702" t="str">
            <v/>
          </cell>
          <cell r="I702" t="str">
            <v/>
          </cell>
          <cell r="J702" t="str">
            <v/>
          </cell>
          <cell r="M702" t="str">
            <v/>
          </cell>
          <cell r="O702" t="str">
            <v/>
          </cell>
          <cell r="Q702" t="str">
            <v/>
          </cell>
        </row>
        <row r="703">
          <cell r="B703" t="str">
            <v/>
          </cell>
          <cell r="C703" t="str">
            <v/>
          </cell>
          <cell r="H703" t="str">
            <v/>
          </cell>
          <cell r="I703" t="str">
            <v/>
          </cell>
          <cell r="J703" t="str">
            <v/>
          </cell>
          <cell r="M703" t="str">
            <v/>
          </cell>
          <cell r="O703" t="str">
            <v/>
          </cell>
          <cell r="Q703" t="str">
            <v/>
          </cell>
        </row>
        <row r="704">
          <cell r="B704" t="str">
            <v/>
          </cell>
          <cell r="C704" t="str">
            <v/>
          </cell>
          <cell r="H704" t="str">
            <v/>
          </cell>
          <cell r="I704" t="str">
            <v/>
          </cell>
          <cell r="J704" t="str">
            <v/>
          </cell>
          <cell r="M704" t="str">
            <v/>
          </cell>
          <cell r="O704" t="str">
            <v/>
          </cell>
          <cell r="Q704" t="str">
            <v/>
          </cell>
        </row>
        <row r="705">
          <cell r="B705" t="str">
            <v/>
          </cell>
          <cell r="C705" t="str">
            <v/>
          </cell>
          <cell r="H705" t="str">
            <v/>
          </cell>
          <cell r="I705" t="str">
            <v/>
          </cell>
          <cell r="J705" t="str">
            <v/>
          </cell>
          <cell r="M705" t="str">
            <v/>
          </cell>
          <cell r="O705" t="str">
            <v/>
          </cell>
          <cell r="Q705" t="str">
            <v/>
          </cell>
        </row>
        <row r="706">
          <cell r="B706" t="str">
            <v/>
          </cell>
          <cell r="C706" t="str">
            <v/>
          </cell>
          <cell r="H706" t="str">
            <v/>
          </cell>
          <cell r="I706" t="str">
            <v/>
          </cell>
          <cell r="J706" t="str">
            <v/>
          </cell>
          <cell r="M706" t="str">
            <v/>
          </cell>
          <cell r="O706" t="str">
            <v/>
          </cell>
          <cell r="Q706" t="str">
            <v/>
          </cell>
        </row>
        <row r="707">
          <cell r="B707" t="str">
            <v/>
          </cell>
          <cell r="C707" t="str">
            <v/>
          </cell>
          <cell r="H707" t="str">
            <v/>
          </cell>
          <cell r="I707" t="str">
            <v/>
          </cell>
          <cell r="J707" t="str">
            <v/>
          </cell>
          <cell r="M707" t="str">
            <v/>
          </cell>
          <cell r="O707" t="str">
            <v/>
          </cell>
          <cell r="Q707" t="str">
            <v/>
          </cell>
        </row>
        <row r="708">
          <cell r="B708" t="str">
            <v/>
          </cell>
          <cell r="C708" t="str">
            <v/>
          </cell>
          <cell r="H708" t="str">
            <v/>
          </cell>
          <cell r="I708" t="str">
            <v/>
          </cell>
          <cell r="J708" t="str">
            <v/>
          </cell>
          <cell r="M708" t="str">
            <v/>
          </cell>
          <cell r="O708" t="str">
            <v/>
          </cell>
          <cell r="Q708" t="str">
            <v/>
          </cell>
        </row>
        <row r="709">
          <cell r="B709" t="str">
            <v/>
          </cell>
          <cell r="C709" t="str">
            <v/>
          </cell>
          <cell r="H709" t="str">
            <v/>
          </cell>
          <cell r="I709" t="str">
            <v/>
          </cell>
          <cell r="J709" t="str">
            <v/>
          </cell>
          <cell r="M709" t="str">
            <v/>
          </cell>
          <cell r="O709" t="str">
            <v/>
          </cell>
          <cell r="Q709" t="str">
            <v/>
          </cell>
        </row>
        <row r="710">
          <cell r="B710" t="str">
            <v/>
          </cell>
          <cell r="C710" t="str">
            <v/>
          </cell>
          <cell r="H710" t="str">
            <v/>
          </cell>
          <cell r="I710" t="str">
            <v/>
          </cell>
          <cell r="J710" t="str">
            <v/>
          </cell>
          <cell r="M710" t="str">
            <v/>
          </cell>
          <cell r="O710" t="str">
            <v/>
          </cell>
          <cell r="Q710" t="str">
            <v/>
          </cell>
        </row>
        <row r="711">
          <cell r="B711" t="str">
            <v/>
          </cell>
          <cell r="C711" t="str">
            <v/>
          </cell>
          <cell r="H711" t="str">
            <v/>
          </cell>
          <cell r="I711" t="str">
            <v/>
          </cell>
          <cell r="J711" t="str">
            <v/>
          </cell>
          <cell r="M711" t="str">
            <v/>
          </cell>
          <cell r="O711" t="str">
            <v/>
          </cell>
          <cell r="Q711" t="str">
            <v/>
          </cell>
        </row>
        <row r="712">
          <cell r="B712" t="str">
            <v/>
          </cell>
          <cell r="C712" t="str">
            <v/>
          </cell>
          <cell r="H712" t="str">
            <v/>
          </cell>
          <cell r="I712" t="str">
            <v/>
          </cell>
          <cell r="J712" t="str">
            <v/>
          </cell>
          <cell r="M712" t="str">
            <v/>
          </cell>
          <cell r="O712" t="str">
            <v/>
          </cell>
          <cell r="Q712" t="str">
            <v/>
          </cell>
        </row>
        <row r="713">
          <cell r="B713" t="str">
            <v/>
          </cell>
          <cell r="C713" t="str">
            <v/>
          </cell>
          <cell r="H713" t="str">
            <v/>
          </cell>
          <cell r="I713" t="str">
            <v/>
          </cell>
          <cell r="J713" t="str">
            <v/>
          </cell>
          <cell r="M713" t="str">
            <v/>
          </cell>
          <cell r="O713" t="str">
            <v/>
          </cell>
          <cell r="Q713" t="str">
            <v/>
          </cell>
        </row>
        <row r="714">
          <cell r="B714" t="str">
            <v/>
          </cell>
          <cell r="C714" t="str">
            <v/>
          </cell>
          <cell r="H714" t="str">
            <v/>
          </cell>
          <cell r="I714" t="str">
            <v/>
          </cell>
          <cell r="J714" t="str">
            <v/>
          </cell>
          <cell r="M714" t="str">
            <v/>
          </cell>
          <cell r="O714" t="str">
            <v/>
          </cell>
          <cell r="Q714" t="str">
            <v/>
          </cell>
        </row>
        <row r="715">
          <cell r="B715" t="str">
            <v/>
          </cell>
          <cell r="C715" t="str">
            <v/>
          </cell>
          <cell r="H715" t="str">
            <v/>
          </cell>
          <cell r="I715" t="str">
            <v/>
          </cell>
          <cell r="J715" t="str">
            <v/>
          </cell>
          <cell r="M715" t="str">
            <v/>
          </cell>
          <cell r="O715" t="str">
            <v/>
          </cell>
          <cell r="Q715" t="str">
            <v/>
          </cell>
        </row>
        <row r="716">
          <cell r="B716" t="str">
            <v/>
          </cell>
          <cell r="C716" t="str">
            <v/>
          </cell>
          <cell r="H716" t="str">
            <v/>
          </cell>
          <cell r="I716" t="str">
            <v/>
          </cell>
          <cell r="J716" t="str">
            <v/>
          </cell>
          <cell r="M716" t="str">
            <v/>
          </cell>
          <cell r="O716" t="str">
            <v/>
          </cell>
          <cell r="Q716" t="str">
            <v/>
          </cell>
        </row>
        <row r="717">
          <cell r="B717" t="str">
            <v/>
          </cell>
          <cell r="C717" t="str">
            <v/>
          </cell>
          <cell r="H717" t="str">
            <v/>
          </cell>
          <cell r="I717" t="str">
            <v/>
          </cell>
          <cell r="J717" t="str">
            <v/>
          </cell>
          <cell r="M717" t="str">
            <v/>
          </cell>
          <cell r="O717" t="str">
            <v/>
          </cell>
          <cell r="Q717" t="str">
            <v/>
          </cell>
        </row>
        <row r="718">
          <cell r="B718" t="str">
            <v/>
          </cell>
          <cell r="C718" t="str">
            <v/>
          </cell>
          <cell r="H718" t="str">
            <v/>
          </cell>
          <cell r="I718" t="str">
            <v/>
          </cell>
          <cell r="J718" t="str">
            <v/>
          </cell>
          <cell r="M718" t="str">
            <v/>
          </cell>
          <cell r="O718" t="str">
            <v/>
          </cell>
          <cell r="Q718" t="str">
            <v/>
          </cell>
        </row>
        <row r="719">
          <cell r="B719" t="str">
            <v/>
          </cell>
          <cell r="C719" t="str">
            <v/>
          </cell>
          <cell r="H719" t="str">
            <v/>
          </cell>
          <cell r="I719" t="str">
            <v/>
          </cell>
          <cell r="J719" t="str">
            <v/>
          </cell>
          <cell r="M719" t="str">
            <v/>
          </cell>
          <cell r="O719" t="str">
            <v/>
          </cell>
          <cell r="Q719" t="str">
            <v/>
          </cell>
        </row>
        <row r="720">
          <cell r="B720" t="str">
            <v/>
          </cell>
          <cell r="C720" t="str">
            <v/>
          </cell>
          <cell r="H720" t="str">
            <v/>
          </cell>
          <cell r="I720" t="str">
            <v/>
          </cell>
          <cell r="J720" t="str">
            <v/>
          </cell>
          <cell r="M720" t="str">
            <v/>
          </cell>
          <cell r="O720" t="str">
            <v/>
          </cell>
          <cell r="Q720" t="str">
            <v/>
          </cell>
        </row>
        <row r="721">
          <cell r="B721" t="str">
            <v/>
          </cell>
          <cell r="C721" t="str">
            <v/>
          </cell>
          <cell r="H721" t="str">
            <v/>
          </cell>
          <cell r="I721" t="str">
            <v/>
          </cell>
          <cell r="J721" t="str">
            <v/>
          </cell>
          <cell r="M721" t="str">
            <v/>
          </cell>
          <cell r="O721" t="str">
            <v/>
          </cell>
          <cell r="Q721" t="str">
            <v/>
          </cell>
        </row>
        <row r="722">
          <cell r="B722" t="str">
            <v/>
          </cell>
          <cell r="C722" t="str">
            <v/>
          </cell>
          <cell r="H722" t="str">
            <v/>
          </cell>
          <cell r="I722" t="str">
            <v/>
          </cell>
          <cell r="J722" t="str">
            <v/>
          </cell>
          <cell r="M722" t="str">
            <v/>
          </cell>
          <cell r="O722" t="str">
            <v/>
          </cell>
          <cell r="Q722" t="str">
            <v/>
          </cell>
        </row>
        <row r="723">
          <cell r="B723" t="str">
            <v/>
          </cell>
          <cell r="C723" t="str">
            <v/>
          </cell>
          <cell r="H723" t="str">
            <v/>
          </cell>
          <cell r="I723" t="str">
            <v/>
          </cell>
          <cell r="J723" t="str">
            <v/>
          </cell>
          <cell r="M723" t="str">
            <v/>
          </cell>
          <cell r="O723" t="str">
            <v/>
          </cell>
          <cell r="Q723" t="str">
            <v/>
          </cell>
        </row>
        <row r="724">
          <cell r="B724" t="str">
            <v/>
          </cell>
          <cell r="C724" t="str">
            <v/>
          </cell>
          <cell r="H724" t="str">
            <v/>
          </cell>
          <cell r="I724" t="str">
            <v/>
          </cell>
          <cell r="J724" t="str">
            <v/>
          </cell>
          <cell r="M724" t="str">
            <v/>
          </cell>
          <cell r="O724" t="str">
            <v/>
          </cell>
          <cell r="Q724" t="str">
            <v/>
          </cell>
        </row>
        <row r="725">
          <cell r="B725" t="str">
            <v/>
          </cell>
          <cell r="C725" t="str">
            <v/>
          </cell>
          <cell r="H725" t="str">
            <v/>
          </cell>
          <cell r="I725" t="str">
            <v/>
          </cell>
          <cell r="J725" t="str">
            <v/>
          </cell>
          <cell r="M725" t="str">
            <v/>
          </cell>
          <cell r="O725" t="str">
            <v/>
          </cell>
          <cell r="Q725" t="str">
            <v/>
          </cell>
        </row>
        <row r="726">
          <cell r="B726" t="str">
            <v/>
          </cell>
          <cell r="C726" t="str">
            <v/>
          </cell>
          <cell r="H726" t="str">
            <v/>
          </cell>
          <cell r="I726" t="str">
            <v/>
          </cell>
          <cell r="J726" t="str">
            <v/>
          </cell>
          <cell r="M726" t="str">
            <v/>
          </cell>
          <cell r="O726" t="str">
            <v/>
          </cell>
          <cell r="Q726" t="str">
            <v/>
          </cell>
        </row>
        <row r="727">
          <cell r="B727" t="str">
            <v/>
          </cell>
          <cell r="C727" t="str">
            <v/>
          </cell>
          <cell r="H727" t="str">
            <v/>
          </cell>
          <cell r="I727" t="str">
            <v/>
          </cell>
          <cell r="J727" t="str">
            <v/>
          </cell>
          <cell r="M727" t="str">
            <v/>
          </cell>
          <cell r="O727" t="str">
            <v/>
          </cell>
          <cell r="Q727" t="str">
            <v/>
          </cell>
        </row>
        <row r="728">
          <cell r="B728" t="str">
            <v/>
          </cell>
          <cell r="C728" t="str">
            <v/>
          </cell>
          <cell r="H728" t="str">
            <v/>
          </cell>
          <cell r="I728" t="str">
            <v/>
          </cell>
          <cell r="J728" t="str">
            <v/>
          </cell>
          <cell r="M728" t="str">
            <v/>
          </cell>
          <cell r="O728" t="str">
            <v/>
          </cell>
          <cell r="Q728" t="str">
            <v/>
          </cell>
        </row>
        <row r="729">
          <cell r="B729" t="str">
            <v/>
          </cell>
          <cell r="C729" t="str">
            <v/>
          </cell>
          <cell r="H729" t="str">
            <v/>
          </cell>
          <cell r="I729" t="str">
            <v/>
          </cell>
          <cell r="J729" t="str">
            <v/>
          </cell>
          <cell r="M729" t="str">
            <v/>
          </cell>
          <cell r="O729" t="str">
            <v/>
          </cell>
          <cell r="Q729" t="str">
            <v/>
          </cell>
        </row>
        <row r="730">
          <cell r="B730" t="str">
            <v/>
          </cell>
          <cell r="C730" t="str">
            <v/>
          </cell>
          <cell r="H730" t="str">
            <v/>
          </cell>
          <cell r="I730" t="str">
            <v/>
          </cell>
          <cell r="J730" t="str">
            <v/>
          </cell>
          <cell r="M730" t="str">
            <v/>
          </cell>
          <cell r="O730" t="str">
            <v/>
          </cell>
          <cell r="Q730" t="str">
            <v/>
          </cell>
        </row>
        <row r="731">
          <cell r="B731" t="str">
            <v/>
          </cell>
          <cell r="C731" t="str">
            <v/>
          </cell>
          <cell r="H731" t="str">
            <v/>
          </cell>
          <cell r="I731" t="str">
            <v/>
          </cell>
          <cell r="J731" t="str">
            <v/>
          </cell>
          <cell r="M731" t="str">
            <v/>
          </cell>
          <cell r="O731" t="str">
            <v/>
          </cell>
          <cell r="Q731" t="str">
            <v/>
          </cell>
        </row>
        <row r="732">
          <cell r="B732" t="str">
            <v/>
          </cell>
          <cell r="C732" t="str">
            <v/>
          </cell>
          <cell r="H732" t="str">
            <v/>
          </cell>
          <cell r="I732" t="str">
            <v/>
          </cell>
          <cell r="J732" t="str">
            <v/>
          </cell>
          <cell r="M732" t="str">
            <v/>
          </cell>
          <cell r="O732" t="str">
            <v/>
          </cell>
          <cell r="Q732" t="str">
            <v/>
          </cell>
        </row>
        <row r="733">
          <cell r="B733" t="str">
            <v/>
          </cell>
          <cell r="C733" t="str">
            <v/>
          </cell>
          <cell r="H733" t="str">
            <v/>
          </cell>
          <cell r="I733" t="str">
            <v/>
          </cell>
          <cell r="J733" t="str">
            <v/>
          </cell>
          <cell r="M733" t="str">
            <v/>
          </cell>
          <cell r="O733" t="str">
            <v/>
          </cell>
          <cell r="Q733" t="str">
            <v/>
          </cell>
        </row>
        <row r="734">
          <cell r="B734" t="str">
            <v/>
          </cell>
          <cell r="C734" t="str">
            <v/>
          </cell>
          <cell r="H734" t="str">
            <v/>
          </cell>
          <cell r="I734" t="str">
            <v/>
          </cell>
          <cell r="J734" t="str">
            <v/>
          </cell>
          <cell r="M734" t="str">
            <v/>
          </cell>
          <cell r="O734" t="str">
            <v/>
          </cell>
          <cell r="Q734" t="str">
            <v/>
          </cell>
        </row>
        <row r="735">
          <cell r="B735" t="str">
            <v/>
          </cell>
          <cell r="C735" t="str">
            <v/>
          </cell>
          <cell r="H735" t="str">
            <v/>
          </cell>
          <cell r="I735" t="str">
            <v/>
          </cell>
          <cell r="J735" t="str">
            <v/>
          </cell>
          <cell r="M735" t="str">
            <v/>
          </cell>
          <cell r="O735" t="str">
            <v/>
          </cell>
          <cell r="Q735" t="str">
            <v/>
          </cell>
        </row>
        <row r="736">
          <cell r="B736" t="str">
            <v/>
          </cell>
          <cell r="C736" t="str">
            <v/>
          </cell>
          <cell r="H736" t="str">
            <v/>
          </cell>
          <cell r="I736" t="str">
            <v/>
          </cell>
          <cell r="J736" t="str">
            <v/>
          </cell>
          <cell r="M736" t="str">
            <v/>
          </cell>
          <cell r="O736" t="str">
            <v/>
          </cell>
          <cell r="Q736" t="str">
            <v/>
          </cell>
        </row>
        <row r="737">
          <cell r="B737" t="str">
            <v/>
          </cell>
          <cell r="C737" t="str">
            <v/>
          </cell>
          <cell r="H737" t="str">
            <v/>
          </cell>
          <cell r="I737" t="str">
            <v/>
          </cell>
          <cell r="J737" t="str">
            <v/>
          </cell>
          <cell r="M737" t="str">
            <v/>
          </cell>
          <cell r="O737" t="str">
            <v/>
          </cell>
          <cell r="Q737" t="str">
            <v/>
          </cell>
        </row>
        <row r="738">
          <cell r="B738" t="str">
            <v/>
          </cell>
          <cell r="C738" t="str">
            <v/>
          </cell>
          <cell r="H738" t="str">
            <v/>
          </cell>
          <cell r="I738" t="str">
            <v/>
          </cell>
          <cell r="J738" t="str">
            <v/>
          </cell>
          <cell r="M738" t="str">
            <v/>
          </cell>
          <cell r="O738" t="str">
            <v/>
          </cell>
          <cell r="Q738" t="str">
            <v/>
          </cell>
        </row>
        <row r="739">
          <cell r="B739" t="str">
            <v/>
          </cell>
          <cell r="C739" t="str">
            <v/>
          </cell>
          <cell r="H739" t="str">
            <v/>
          </cell>
          <cell r="I739" t="str">
            <v/>
          </cell>
          <cell r="J739" t="str">
            <v/>
          </cell>
          <cell r="M739" t="str">
            <v/>
          </cell>
          <cell r="O739" t="str">
            <v/>
          </cell>
          <cell r="Q739" t="str">
            <v/>
          </cell>
        </row>
        <row r="740">
          <cell r="B740" t="str">
            <v/>
          </cell>
          <cell r="C740" t="str">
            <v/>
          </cell>
          <cell r="H740" t="str">
            <v/>
          </cell>
          <cell r="I740" t="str">
            <v/>
          </cell>
          <cell r="J740" t="str">
            <v/>
          </cell>
          <cell r="M740" t="str">
            <v/>
          </cell>
          <cell r="O740" t="str">
            <v/>
          </cell>
          <cell r="Q740" t="str">
            <v/>
          </cell>
        </row>
        <row r="741">
          <cell r="B741" t="str">
            <v/>
          </cell>
          <cell r="C741" t="str">
            <v/>
          </cell>
          <cell r="H741" t="str">
            <v/>
          </cell>
          <cell r="I741" t="str">
            <v/>
          </cell>
          <cell r="J741" t="str">
            <v/>
          </cell>
          <cell r="M741" t="str">
            <v/>
          </cell>
          <cell r="O741" t="str">
            <v/>
          </cell>
          <cell r="Q741" t="str">
            <v/>
          </cell>
        </row>
        <row r="742">
          <cell r="B742" t="str">
            <v/>
          </cell>
          <cell r="C742" t="str">
            <v/>
          </cell>
          <cell r="H742" t="str">
            <v/>
          </cell>
          <cell r="I742" t="str">
            <v/>
          </cell>
          <cell r="J742" t="str">
            <v/>
          </cell>
          <cell r="M742" t="str">
            <v/>
          </cell>
          <cell r="O742" t="str">
            <v/>
          </cell>
          <cell r="Q742" t="str">
            <v/>
          </cell>
        </row>
        <row r="743">
          <cell r="B743" t="str">
            <v/>
          </cell>
          <cell r="C743" t="str">
            <v/>
          </cell>
          <cell r="H743" t="str">
            <v/>
          </cell>
          <cell r="I743" t="str">
            <v/>
          </cell>
          <cell r="J743" t="str">
            <v/>
          </cell>
          <cell r="M743" t="str">
            <v/>
          </cell>
          <cell r="O743" t="str">
            <v/>
          </cell>
          <cell r="Q743" t="str">
            <v/>
          </cell>
        </row>
        <row r="744">
          <cell r="B744" t="str">
            <v/>
          </cell>
          <cell r="C744" t="str">
            <v/>
          </cell>
          <cell r="H744" t="str">
            <v/>
          </cell>
          <cell r="I744" t="str">
            <v/>
          </cell>
          <cell r="J744" t="str">
            <v/>
          </cell>
          <cell r="M744" t="str">
            <v/>
          </cell>
          <cell r="O744" t="str">
            <v/>
          </cell>
          <cell r="Q744" t="str">
            <v/>
          </cell>
        </row>
        <row r="745">
          <cell r="B745" t="str">
            <v/>
          </cell>
          <cell r="C745" t="str">
            <v/>
          </cell>
          <cell r="H745" t="str">
            <v/>
          </cell>
          <cell r="I745" t="str">
            <v/>
          </cell>
          <cell r="J745" t="str">
            <v/>
          </cell>
          <cell r="M745" t="str">
            <v/>
          </cell>
          <cell r="O745" t="str">
            <v/>
          </cell>
          <cell r="Q745" t="str">
            <v/>
          </cell>
        </row>
        <row r="746">
          <cell r="B746" t="str">
            <v/>
          </cell>
          <cell r="C746" t="str">
            <v/>
          </cell>
          <cell r="H746" t="str">
            <v/>
          </cell>
          <cell r="I746" t="str">
            <v/>
          </cell>
          <cell r="J746" t="str">
            <v/>
          </cell>
          <cell r="M746" t="str">
            <v/>
          </cell>
          <cell r="O746" t="str">
            <v/>
          </cell>
          <cell r="Q746" t="str">
            <v/>
          </cell>
        </row>
        <row r="747">
          <cell r="B747" t="str">
            <v/>
          </cell>
          <cell r="C747" t="str">
            <v/>
          </cell>
          <cell r="H747" t="str">
            <v/>
          </cell>
          <cell r="I747" t="str">
            <v/>
          </cell>
          <cell r="J747" t="str">
            <v/>
          </cell>
          <cell r="M747" t="str">
            <v/>
          </cell>
          <cell r="O747" t="str">
            <v/>
          </cell>
          <cell r="Q747" t="str">
            <v/>
          </cell>
        </row>
        <row r="748">
          <cell r="B748" t="str">
            <v/>
          </cell>
          <cell r="C748" t="str">
            <v/>
          </cell>
          <cell r="H748" t="str">
            <v/>
          </cell>
          <cell r="I748" t="str">
            <v/>
          </cell>
          <cell r="J748" t="str">
            <v/>
          </cell>
          <cell r="M748" t="str">
            <v/>
          </cell>
          <cell r="O748" t="str">
            <v/>
          </cell>
          <cell r="Q748" t="str">
            <v/>
          </cell>
        </row>
        <row r="749">
          <cell r="B749" t="str">
            <v/>
          </cell>
          <cell r="C749" t="str">
            <v/>
          </cell>
          <cell r="H749" t="str">
            <v/>
          </cell>
          <cell r="I749" t="str">
            <v/>
          </cell>
          <cell r="J749" t="str">
            <v/>
          </cell>
          <cell r="M749" t="str">
            <v/>
          </cell>
          <cell r="O749" t="str">
            <v/>
          </cell>
          <cell r="Q749" t="str">
            <v/>
          </cell>
        </row>
        <row r="750">
          <cell r="B750" t="str">
            <v/>
          </cell>
          <cell r="C750" t="str">
            <v/>
          </cell>
          <cell r="H750" t="str">
            <v/>
          </cell>
          <cell r="I750" t="str">
            <v/>
          </cell>
          <cell r="J750" t="str">
            <v/>
          </cell>
          <cell r="M750" t="str">
            <v/>
          </cell>
          <cell r="O750" t="str">
            <v/>
          </cell>
          <cell r="Q750" t="str">
            <v/>
          </cell>
        </row>
        <row r="751">
          <cell r="B751" t="str">
            <v/>
          </cell>
          <cell r="C751" t="str">
            <v/>
          </cell>
          <cell r="H751" t="str">
            <v/>
          </cell>
          <cell r="I751" t="str">
            <v/>
          </cell>
          <cell r="J751" t="str">
            <v/>
          </cell>
          <cell r="M751" t="str">
            <v/>
          </cell>
          <cell r="O751" t="str">
            <v/>
          </cell>
          <cell r="Q751" t="str">
            <v/>
          </cell>
        </row>
        <row r="752">
          <cell r="B752" t="str">
            <v/>
          </cell>
          <cell r="C752" t="str">
            <v/>
          </cell>
          <cell r="H752" t="str">
            <v/>
          </cell>
          <cell r="I752" t="str">
            <v/>
          </cell>
          <cell r="J752" t="str">
            <v/>
          </cell>
          <cell r="M752" t="str">
            <v/>
          </cell>
          <cell r="O752" t="str">
            <v/>
          </cell>
          <cell r="Q752" t="str">
            <v/>
          </cell>
        </row>
        <row r="753">
          <cell r="B753" t="str">
            <v/>
          </cell>
          <cell r="C753" t="str">
            <v/>
          </cell>
          <cell r="H753" t="str">
            <v/>
          </cell>
          <cell r="I753" t="str">
            <v/>
          </cell>
          <cell r="J753" t="str">
            <v/>
          </cell>
          <cell r="M753" t="str">
            <v/>
          </cell>
          <cell r="O753" t="str">
            <v/>
          </cell>
          <cell r="Q753" t="str">
            <v/>
          </cell>
        </row>
        <row r="754">
          <cell r="B754" t="str">
            <v/>
          </cell>
          <cell r="C754" t="str">
            <v/>
          </cell>
          <cell r="H754" t="str">
            <v/>
          </cell>
          <cell r="I754" t="str">
            <v/>
          </cell>
          <cell r="J754" t="str">
            <v/>
          </cell>
          <cell r="M754" t="str">
            <v/>
          </cell>
          <cell r="O754" t="str">
            <v/>
          </cell>
          <cell r="Q754" t="str">
            <v/>
          </cell>
        </row>
        <row r="755">
          <cell r="B755" t="str">
            <v/>
          </cell>
          <cell r="C755" t="str">
            <v/>
          </cell>
          <cell r="H755" t="str">
            <v/>
          </cell>
          <cell r="I755" t="str">
            <v/>
          </cell>
          <cell r="J755" t="str">
            <v/>
          </cell>
          <cell r="M755" t="str">
            <v/>
          </cell>
          <cell r="O755" t="str">
            <v/>
          </cell>
          <cell r="Q755" t="str">
            <v/>
          </cell>
        </row>
        <row r="756">
          <cell r="B756" t="str">
            <v/>
          </cell>
          <cell r="C756" t="str">
            <v/>
          </cell>
          <cell r="H756" t="str">
            <v/>
          </cell>
          <cell r="I756" t="str">
            <v/>
          </cell>
          <cell r="J756" t="str">
            <v/>
          </cell>
          <cell r="M756" t="str">
            <v/>
          </cell>
          <cell r="O756" t="str">
            <v/>
          </cell>
          <cell r="Q756" t="str">
            <v/>
          </cell>
        </row>
        <row r="757">
          <cell r="B757" t="str">
            <v/>
          </cell>
          <cell r="C757" t="str">
            <v/>
          </cell>
          <cell r="H757" t="str">
            <v/>
          </cell>
          <cell r="I757" t="str">
            <v/>
          </cell>
          <cell r="J757" t="str">
            <v/>
          </cell>
          <cell r="M757" t="str">
            <v/>
          </cell>
          <cell r="O757" t="str">
            <v/>
          </cell>
          <cell r="Q757" t="str">
            <v/>
          </cell>
        </row>
        <row r="758">
          <cell r="B758" t="str">
            <v/>
          </cell>
          <cell r="C758" t="str">
            <v/>
          </cell>
          <cell r="H758" t="str">
            <v/>
          </cell>
          <cell r="I758" t="str">
            <v/>
          </cell>
          <cell r="J758" t="str">
            <v/>
          </cell>
          <cell r="M758" t="str">
            <v/>
          </cell>
          <cell r="O758" t="str">
            <v/>
          </cell>
          <cell r="Q758" t="str">
            <v/>
          </cell>
        </row>
        <row r="759">
          <cell r="B759" t="str">
            <v/>
          </cell>
          <cell r="C759" t="str">
            <v/>
          </cell>
          <cell r="H759" t="str">
            <v/>
          </cell>
          <cell r="I759" t="str">
            <v/>
          </cell>
          <cell r="J759" t="str">
            <v/>
          </cell>
          <cell r="M759" t="str">
            <v/>
          </cell>
          <cell r="O759" t="str">
            <v/>
          </cell>
          <cell r="Q759" t="str">
            <v/>
          </cell>
        </row>
        <row r="760">
          <cell r="B760" t="str">
            <v/>
          </cell>
          <cell r="C760" t="str">
            <v/>
          </cell>
          <cell r="H760" t="str">
            <v/>
          </cell>
          <cell r="I760" t="str">
            <v/>
          </cell>
          <cell r="J760" t="str">
            <v/>
          </cell>
          <cell r="M760" t="str">
            <v/>
          </cell>
          <cell r="O760" t="str">
            <v/>
          </cell>
          <cell r="Q760" t="str">
            <v/>
          </cell>
        </row>
        <row r="761">
          <cell r="B761" t="str">
            <v/>
          </cell>
          <cell r="C761" t="str">
            <v/>
          </cell>
          <cell r="H761" t="str">
            <v/>
          </cell>
          <cell r="I761" t="str">
            <v/>
          </cell>
          <cell r="J761" t="str">
            <v/>
          </cell>
          <cell r="M761" t="str">
            <v/>
          </cell>
          <cell r="O761" t="str">
            <v/>
          </cell>
          <cell r="Q761" t="str">
            <v/>
          </cell>
        </row>
        <row r="762">
          <cell r="B762" t="str">
            <v/>
          </cell>
          <cell r="C762" t="str">
            <v/>
          </cell>
          <cell r="H762" t="str">
            <v/>
          </cell>
          <cell r="I762" t="str">
            <v/>
          </cell>
          <cell r="J762" t="str">
            <v/>
          </cell>
          <cell r="M762" t="str">
            <v/>
          </cell>
          <cell r="O762" t="str">
            <v/>
          </cell>
          <cell r="Q762" t="str">
            <v/>
          </cell>
        </row>
        <row r="763">
          <cell r="B763" t="str">
            <v/>
          </cell>
          <cell r="C763" t="str">
            <v/>
          </cell>
          <cell r="H763" t="str">
            <v/>
          </cell>
          <cell r="I763" t="str">
            <v/>
          </cell>
          <cell r="J763" t="str">
            <v/>
          </cell>
          <cell r="M763" t="str">
            <v/>
          </cell>
          <cell r="O763" t="str">
            <v/>
          </cell>
          <cell r="Q763" t="str">
            <v/>
          </cell>
        </row>
        <row r="764">
          <cell r="B764" t="str">
            <v/>
          </cell>
          <cell r="C764" t="str">
            <v/>
          </cell>
          <cell r="H764" t="str">
            <v/>
          </cell>
          <cell r="I764" t="str">
            <v/>
          </cell>
          <cell r="J764" t="str">
            <v/>
          </cell>
          <cell r="M764" t="str">
            <v/>
          </cell>
          <cell r="O764" t="str">
            <v/>
          </cell>
          <cell r="Q764" t="str">
            <v/>
          </cell>
        </row>
        <row r="765">
          <cell r="B765" t="str">
            <v/>
          </cell>
          <cell r="C765" t="str">
            <v/>
          </cell>
          <cell r="H765" t="str">
            <v/>
          </cell>
          <cell r="I765" t="str">
            <v/>
          </cell>
          <cell r="J765" t="str">
            <v/>
          </cell>
          <cell r="M765" t="str">
            <v/>
          </cell>
          <cell r="O765" t="str">
            <v/>
          </cell>
          <cell r="Q765" t="str">
            <v/>
          </cell>
        </row>
        <row r="766">
          <cell r="B766" t="str">
            <v/>
          </cell>
          <cell r="C766" t="str">
            <v/>
          </cell>
          <cell r="H766" t="str">
            <v/>
          </cell>
          <cell r="I766" t="str">
            <v/>
          </cell>
          <cell r="J766" t="str">
            <v/>
          </cell>
          <cell r="M766" t="str">
            <v/>
          </cell>
          <cell r="O766" t="str">
            <v/>
          </cell>
          <cell r="Q766" t="str">
            <v/>
          </cell>
        </row>
        <row r="767">
          <cell r="B767" t="str">
            <v/>
          </cell>
          <cell r="C767" t="str">
            <v/>
          </cell>
          <cell r="H767" t="str">
            <v/>
          </cell>
          <cell r="I767" t="str">
            <v/>
          </cell>
          <cell r="J767" t="str">
            <v/>
          </cell>
          <cell r="M767" t="str">
            <v/>
          </cell>
          <cell r="O767" t="str">
            <v/>
          </cell>
          <cell r="Q767" t="str">
            <v/>
          </cell>
        </row>
        <row r="768">
          <cell r="B768" t="str">
            <v/>
          </cell>
          <cell r="C768" t="str">
            <v/>
          </cell>
          <cell r="H768" t="str">
            <v/>
          </cell>
          <cell r="I768" t="str">
            <v/>
          </cell>
          <cell r="J768" t="str">
            <v/>
          </cell>
          <cell r="M768" t="str">
            <v/>
          </cell>
          <cell r="O768" t="str">
            <v/>
          </cell>
          <cell r="Q768" t="str">
            <v/>
          </cell>
        </row>
        <row r="769">
          <cell r="B769" t="str">
            <v/>
          </cell>
          <cell r="C769" t="str">
            <v/>
          </cell>
          <cell r="H769" t="str">
            <v/>
          </cell>
          <cell r="I769" t="str">
            <v/>
          </cell>
          <cell r="J769" t="str">
            <v/>
          </cell>
          <cell r="M769" t="str">
            <v/>
          </cell>
          <cell r="O769" t="str">
            <v/>
          </cell>
          <cell r="Q769" t="str">
            <v/>
          </cell>
        </row>
        <row r="770">
          <cell r="B770" t="str">
            <v/>
          </cell>
          <cell r="C770" t="str">
            <v/>
          </cell>
          <cell r="H770" t="str">
            <v/>
          </cell>
          <cell r="I770" t="str">
            <v/>
          </cell>
          <cell r="J770" t="str">
            <v/>
          </cell>
          <cell r="M770" t="str">
            <v/>
          </cell>
          <cell r="O770" t="str">
            <v/>
          </cell>
          <cell r="Q770" t="str">
            <v/>
          </cell>
        </row>
        <row r="771">
          <cell r="B771" t="str">
            <v/>
          </cell>
          <cell r="C771" t="str">
            <v/>
          </cell>
          <cell r="H771" t="str">
            <v/>
          </cell>
          <cell r="I771" t="str">
            <v/>
          </cell>
          <cell r="J771" t="str">
            <v/>
          </cell>
          <cell r="M771" t="str">
            <v/>
          </cell>
          <cell r="O771" t="str">
            <v/>
          </cell>
          <cell r="Q771" t="str">
            <v/>
          </cell>
        </row>
        <row r="772">
          <cell r="B772" t="str">
            <v/>
          </cell>
          <cell r="C772" t="str">
            <v/>
          </cell>
          <cell r="H772" t="str">
            <v/>
          </cell>
          <cell r="I772" t="str">
            <v/>
          </cell>
          <cell r="J772" t="str">
            <v/>
          </cell>
          <cell r="M772" t="str">
            <v/>
          </cell>
          <cell r="O772" t="str">
            <v/>
          </cell>
          <cell r="Q772" t="str">
            <v/>
          </cell>
        </row>
        <row r="773">
          <cell r="B773" t="str">
            <v/>
          </cell>
          <cell r="C773" t="str">
            <v/>
          </cell>
          <cell r="H773" t="str">
            <v/>
          </cell>
          <cell r="I773" t="str">
            <v/>
          </cell>
          <cell r="J773" t="str">
            <v/>
          </cell>
          <cell r="M773" t="str">
            <v/>
          </cell>
          <cell r="O773" t="str">
            <v/>
          </cell>
          <cell r="Q773" t="str">
            <v/>
          </cell>
        </row>
        <row r="774">
          <cell r="B774" t="str">
            <v/>
          </cell>
          <cell r="C774" t="str">
            <v/>
          </cell>
          <cell r="H774" t="str">
            <v/>
          </cell>
          <cell r="I774" t="str">
            <v/>
          </cell>
          <cell r="J774" t="str">
            <v/>
          </cell>
          <cell r="M774" t="str">
            <v/>
          </cell>
          <cell r="O774" t="str">
            <v/>
          </cell>
          <cell r="Q774" t="str">
            <v/>
          </cell>
        </row>
        <row r="775">
          <cell r="B775" t="str">
            <v/>
          </cell>
          <cell r="C775" t="str">
            <v/>
          </cell>
          <cell r="H775" t="str">
            <v/>
          </cell>
          <cell r="I775" t="str">
            <v/>
          </cell>
          <cell r="J775" t="str">
            <v/>
          </cell>
          <cell r="M775" t="str">
            <v/>
          </cell>
          <cell r="O775" t="str">
            <v/>
          </cell>
          <cell r="Q775" t="str">
            <v/>
          </cell>
        </row>
        <row r="776">
          <cell r="B776" t="str">
            <v/>
          </cell>
          <cell r="C776" t="str">
            <v/>
          </cell>
          <cell r="H776" t="str">
            <v/>
          </cell>
          <cell r="I776" t="str">
            <v/>
          </cell>
          <cell r="J776" t="str">
            <v/>
          </cell>
          <cell r="M776" t="str">
            <v/>
          </cell>
          <cell r="O776" t="str">
            <v/>
          </cell>
          <cell r="Q776" t="str">
            <v/>
          </cell>
        </row>
        <row r="777">
          <cell r="B777" t="str">
            <v/>
          </cell>
          <cell r="C777" t="str">
            <v/>
          </cell>
          <cell r="H777" t="str">
            <v/>
          </cell>
          <cell r="I777" t="str">
            <v/>
          </cell>
          <cell r="J777" t="str">
            <v/>
          </cell>
          <cell r="M777" t="str">
            <v/>
          </cell>
          <cell r="O777" t="str">
            <v/>
          </cell>
          <cell r="Q777" t="str">
            <v/>
          </cell>
        </row>
        <row r="778">
          <cell r="B778" t="str">
            <v/>
          </cell>
          <cell r="C778" t="str">
            <v/>
          </cell>
          <cell r="H778" t="str">
            <v/>
          </cell>
          <cell r="I778" t="str">
            <v/>
          </cell>
          <cell r="J778" t="str">
            <v/>
          </cell>
          <cell r="M778" t="str">
            <v/>
          </cell>
          <cell r="O778" t="str">
            <v/>
          </cell>
          <cell r="Q778" t="str">
            <v/>
          </cell>
        </row>
        <row r="779">
          <cell r="B779" t="str">
            <v/>
          </cell>
          <cell r="C779" t="str">
            <v/>
          </cell>
          <cell r="H779" t="str">
            <v/>
          </cell>
          <cell r="I779" t="str">
            <v/>
          </cell>
          <cell r="J779" t="str">
            <v/>
          </cell>
          <cell r="M779" t="str">
            <v/>
          </cell>
          <cell r="O779" t="str">
            <v/>
          </cell>
          <cell r="Q779" t="str">
            <v/>
          </cell>
        </row>
        <row r="780">
          <cell r="B780" t="str">
            <v/>
          </cell>
          <cell r="C780" t="str">
            <v/>
          </cell>
          <cell r="H780" t="str">
            <v/>
          </cell>
          <cell r="I780" t="str">
            <v/>
          </cell>
          <cell r="J780" t="str">
            <v/>
          </cell>
          <cell r="M780" t="str">
            <v/>
          </cell>
          <cell r="O780" t="str">
            <v/>
          </cell>
          <cell r="Q780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"/>
  <sheetViews>
    <sheetView topLeftCell="C1" workbookViewId="0">
      <selection activeCell="J38" sqref="J38"/>
    </sheetView>
  </sheetViews>
  <sheetFormatPr baseColWidth="10" defaultRowHeight="15" x14ac:dyDescent="0.25"/>
  <cols>
    <col min="1" max="1" width="14" style="82" hidden="1" customWidth="1"/>
    <col min="2" max="2" width="9" hidden="1" customWidth="1"/>
    <col min="3" max="4" width="5.28515625" customWidth="1"/>
    <col min="5" max="5" width="11.42578125" customWidth="1"/>
    <col min="6" max="6" width="25.42578125" style="3" customWidth="1"/>
    <col min="7" max="7" width="20.42578125" style="3" customWidth="1"/>
    <col min="8" max="8" width="24.85546875" style="3" customWidth="1"/>
    <col min="9" max="9" width="12.5703125" style="3" customWidth="1"/>
    <col min="10" max="10" width="17.28515625" style="3" customWidth="1"/>
  </cols>
  <sheetData>
    <row r="1" spans="1:10" ht="32.25" customHeight="1" thickBot="1" x14ac:dyDescent="0.3">
      <c r="A1" s="1"/>
      <c r="B1" s="2"/>
      <c r="C1" s="89" t="str">
        <f>"PODIUMS : "&amp;raid&amp;" - "&amp;TEXT(raid_date,"aaaa")</f>
        <v>PODIUMS : RAID PAINAPO - 2014</v>
      </c>
      <c r="D1" s="90"/>
      <c r="E1" s="90"/>
      <c r="F1" s="90"/>
      <c r="G1" s="90"/>
      <c r="H1" s="90"/>
      <c r="I1" s="90"/>
      <c r="J1" s="91"/>
    </row>
    <row r="2" spans="1:10" ht="14.25" customHeight="1" x14ac:dyDescent="0.25">
      <c r="A2" s="1"/>
      <c r="B2" s="2"/>
      <c r="C2" s="3"/>
      <c r="D2" s="4"/>
      <c r="E2" s="3"/>
      <c r="F2" s="4"/>
      <c r="G2" s="4"/>
      <c r="H2" s="5"/>
      <c r="I2" s="5"/>
    </row>
    <row r="3" spans="1:10" ht="16.5" thickBot="1" x14ac:dyDescent="0.3">
      <c r="A3" s="8"/>
      <c r="B3" s="40" t="s">
        <v>12</v>
      </c>
      <c r="C3" s="88" t="str">
        <f>B3</f>
        <v>TO'A HOMME</v>
      </c>
      <c r="D3" s="88"/>
      <c r="E3" s="88"/>
      <c r="F3" s="6"/>
      <c r="G3" s="41"/>
      <c r="H3" s="42"/>
      <c r="I3" s="7"/>
      <c r="J3" s="3">
        <f>'[1]Infos coureurs'!U15</f>
        <v>191</v>
      </c>
    </row>
    <row r="4" spans="1:10" ht="16.5" thickBot="1" x14ac:dyDescent="0.3">
      <c r="A4" s="8"/>
      <c r="B4" s="9" t="s">
        <v>0</v>
      </c>
      <c r="C4" s="10" t="s">
        <v>0</v>
      </c>
      <c r="D4" s="11" t="s">
        <v>1</v>
      </c>
      <c r="E4" s="11" t="s">
        <v>2</v>
      </c>
      <c r="F4" s="12" t="s">
        <v>3</v>
      </c>
      <c r="G4" s="12" t="s">
        <v>4</v>
      </c>
      <c r="H4" s="13" t="s">
        <v>5</v>
      </c>
      <c r="I4" s="13" t="s">
        <v>6</v>
      </c>
      <c r="J4" s="14" t="s">
        <v>7</v>
      </c>
    </row>
    <row r="5" spans="1:10" x14ac:dyDescent="0.25">
      <c r="A5" s="8" t="s">
        <v>12</v>
      </c>
      <c r="B5" s="43">
        <v>1</v>
      </c>
      <c r="C5" s="15">
        <v>1</v>
      </c>
      <c r="D5" s="16">
        <v>173</v>
      </c>
      <c r="E5" s="17">
        <v>0.10378472222222222</v>
      </c>
      <c r="F5" s="44" t="s">
        <v>8</v>
      </c>
      <c r="G5" s="18" t="s">
        <v>9</v>
      </c>
      <c r="H5" s="19" t="s">
        <v>10</v>
      </c>
      <c r="I5" s="19" t="s">
        <v>11</v>
      </c>
      <c r="J5" s="20" t="s">
        <v>12</v>
      </c>
    </row>
    <row r="6" spans="1:10" x14ac:dyDescent="0.25">
      <c r="A6" s="8" t="s">
        <v>12</v>
      </c>
      <c r="B6" s="21">
        <v>2</v>
      </c>
      <c r="C6" s="22">
        <v>2</v>
      </c>
      <c r="D6" s="23">
        <v>302</v>
      </c>
      <c r="E6" s="24">
        <v>0.10413194444444444</v>
      </c>
      <c r="F6" s="45" t="s">
        <v>14</v>
      </c>
      <c r="G6" s="26" t="s">
        <v>15</v>
      </c>
      <c r="H6" s="27" t="s">
        <v>16</v>
      </c>
      <c r="I6" s="27" t="s">
        <v>17</v>
      </c>
      <c r="J6" s="28" t="s">
        <v>12</v>
      </c>
    </row>
    <row r="7" spans="1:10" ht="15.75" thickBot="1" x14ac:dyDescent="0.3">
      <c r="A7" s="8" t="s">
        <v>12</v>
      </c>
      <c r="B7" s="29">
        <v>3</v>
      </c>
      <c r="C7" s="30">
        <v>3</v>
      </c>
      <c r="D7" s="31">
        <v>90</v>
      </c>
      <c r="E7" s="32">
        <v>0.11148148148148147</v>
      </c>
      <c r="F7" s="46" t="s">
        <v>18</v>
      </c>
      <c r="G7" s="34" t="s">
        <v>19</v>
      </c>
      <c r="H7" s="35" t="s">
        <v>20</v>
      </c>
      <c r="I7" s="35" t="s">
        <v>11</v>
      </c>
      <c r="J7" s="36" t="s">
        <v>12</v>
      </c>
    </row>
    <row r="8" spans="1:10" ht="18" x14ac:dyDescent="0.25">
      <c r="A8" s="8"/>
      <c r="B8" s="37"/>
      <c r="C8" s="38"/>
      <c r="D8" s="5"/>
      <c r="E8" s="39"/>
      <c r="F8" s="5"/>
      <c r="G8" s="5"/>
      <c r="H8" s="5"/>
      <c r="I8" s="5"/>
      <c r="J8" s="3" t="str">
        <f>IF($D8&lt;&gt;"",INDEX(COURSE,MATCH($D8,Dossards,0)),"")</f>
        <v/>
      </c>
    </row>
    <row r="9" spans="1:10" ht="16.5" thickBot="1" x14ac:dyDescent="0.3">
      <c r="A9" s="8"/>
      <c r="B9" s="40" t="s">
        <v>44</v>
      </c>
      <c r="C9" s="88" t="str">
        <f>B9</f>
        <v>TO'A FEMME</v>
      </c>
      <c r="D9" s="88"/>
      <c r="E9" s="88"/>
      <c r="F9" s="6"/>
      <c r="G9" s="41"/>
      <c r="H9" s="42"/>
      <c r="I9" s="7"/>
      <c r="J9" s="3">
        <f>'[1]Infos coureurs'!U16</f>
        <v>22</v>
      </c>
    </row>
    <row r="10" spans="1:10" ht="16.5" thickBot="1" x14ac:dyDescent="0.3">
      <c r="A10" s="8"/>
      <c r="B10" s="9" t="s">
        <v>0</v>
      </c>
      <c r="C10" s="10" t="s">
        <v>0</v>
      </c>
      <c r="D10" s="11" t="s">
        <v>1</v>
      </c>
      <c r="E10" s="47" t="s">
        <v>2</v>
      </c>
      <c r="F10" s="12" t="s">
        <v>45</v>
      </c>
      <c r="G10" s="12" t="s">
        <v>46</v>
      </c>
      <c r="H10" s="13" t="s">
        <v>47</v>
      </c>
      <c r="I10" s="13" t="s">
        <v>48</v>
      </c>
      <c r="J10" s="13" t="s">
        <v>49</v>
      </c>
    </row>
    <row r="11" spans="1:10" x14ac:dyDescent="0.25">
      <c r="A11" s="8" t="s">
        <v>44</v>
      </c>
      <c r="B11" s="43">
        <v>1</v>
      </c>
      <c r="C11" s="15">
        <v>1</v>
      </c>
      <c r="D11" s="16">
        <v>14</v>
      </c>
      <c r="E11" s="17">
        <v>0.15443287037037037</v>
      </c>
      <c r="F11" s="44" t="s">
        <v>50</v>
      </c>
      <c r="G11" s="18" t="s">
        <v>51</v>
      </c>
      <c r="H11" s="19" t="s">
        <v>52</v>
      </c>
      <c r="I11" s="19" t="s">
        <v>11</v>
      </c>
      <c r="J11" s="20" t="s">
        <v>44</v>
      </c>
    </row>
    <row r="12" spans="1:10" x14ac:dyDescent="0.25">
      <c r="A12" s="8" t="s">
        <v>44</v>
      </c>
      <c r="B12" s="21">
        <v>2</v>
      </c>
      <c r="C12" s="22">
        <v>2</v>
      </c>
      <c r="D12" s="23">
        <v>294</v>
      </c>
      <c r="E12" s="24">
        <v>0.18481481481481479</v>
      </c>
      <c r="F12" s="45" t="s">
        <v>53</v>
      </c>
      <c r="G12" s="26" t="s">
        <v>54</v>
      </c>
      <c r="H12" s="27">
        <v>0</v>
      </c>
      <c r="I12" s="27" t="s">
        <v>17</v>
      </c>
      <c r="J12" s="28" t="s">
        <v>44</v>
      </c>
    </row>
    <row r="13" spans="1:10" ht="15.75" thickBot="1" x14ac:dyDescent="0.3">
      <c r="A13" s="8" t="s">
        <v>44</v>
      </c>
      <c r="B13" s="29">
        <v>3</v>
      </c>
      <c r="C13" s="30">
        <v>3</v>
      </c>
      <c r="D13" s="31">
        <v>37</v>
      </c>
      <c r="E13" s="32">
        <v>0.18901620370370367</v>
      </c>
      <c r="F13" s="46" t="s">
        <v>55</v>
      </c>
      <c r="G13" s="34" t="s">
        <v>56</v>
      </c>
      <c r="H13" s="35" t="s">
        <v>57</v>
      </c>
      <c r="I13" s="35" t="s">
        <v>58</v>
      </c>
      <c r="J13" s="36" t="s">
        <v>44</v>
      </c>
    </row>
    <row r="14" spans="1:10" ht="18" x14ac:dyDescent="0.25">
      <c r="A14" s="8"/>
      <c r="B14" s="37"/>
      <c r="C14" s="38"/>
      <c r="D14" s="5"/>
      <c r="E14" s="39"/>
      <c r="F14" s="5"/>
      <c r="G14" s="5"/>
      <c r="H14" s="5"/>
      <c r="I14" s="5"/>
      <c r="J14" s="3" t="str">
        <f>IF($D14&lt;&gt;"",INDEX(COURSE,MATCH($D14,Dossards,0)),"")</f>
        <v/>
      </c>
    </row>
    <row r="15" spans="1:10" ht="16.5" thickBot="1" x14ac:dyDescent="0.3">
      <c r="A15" s="8"/>
      <c r="B15" s="40" t="s">
        <v>59</v>
      </c>
      <c r="C15" s="88" t="str">
        <f>B15</f>
        <v>TO'A MIXTE</v>
      </c>
      <c r="D15" s="88"/>
      <c r="E15" s="88"/>
      <c r="F15" s="6"/>
      <c r="G15" s="41"/>
      <c r="H15" s="42"/>
      <c r="I15" s="7"/>
      <c r="J15" s="3">
        <f>'[1]Infos coureurs'!U17</f>
        <v>51</v>
      </c>
    </row>
    <row r="16" spans="1:10" ht="16.5" thickBot="1" x14ac:dyDescent="0.3">
      <c r="A16" s="8"/>
      <c r="B16" s="9" t="s">
        <v>0</v>
      </c>
      <c r="C16" s="10" t="s">
        <v>0</v>
      </c>
      <c r="D16" s="11" t="s">
        <v>1</v>
      </c>
      <c r="E16" s="47" t="s">
        <v>2</v>
      </c>
      <c r="F16" s="12" t="s">
        <v>45</v>
      </c>
      <c r="G16" s="12" t="s">
        <v>46</v>
      </c>
      <c r="H16" s="13" t="s">
        <v>47</v>
      </c>
      <c r="I16" s="13" t="s">
        <v>48</v>
      </c>
      <c r="J16" s="13" t="s">
        <v>49</v>
      </c>
    </row>
    <row r="17" spans="1:10" x14ac:dyDescent="0.25">
      <c r="A17" s="8" t="s">
        <v>59</v>
      </c>
      <c r="B17" s="43">
        <v>1</v>
      </c>
      <c r="C17" s="15">
        <v>1</v>
      </c>
      <c r="D17" s="16">
        <v>164</v>
      </c>
      <c r="E17" s="17">
        <v>0.12258101851851851</v>
      </c>
      <c r="F17" s="44" t="s">
        <v>60</v>
      </c>
      <c r="G17" s="18" t="s">
        <v>61</v>
      </c>
      <c r="H17" s="19" t="s">
        <v>62</v>
      </c>
      <c r="I17" s="19" t="s">
        <v>11</v>
      </c>
      <c r="J17" s="20" t="s">
        <v>59</v>
      </c>
    </row>
    <row r="18" spans="1:10" x14ac:dyDescent="0.25">
      <c r="A18" s="8" t="s">
        <v>59</v>
      </c>
      <c r="B18" s="21">
        <v>2</v>
      </c>
      <c r="C18" s="22">
        <v>2</v>
      </c>
      <c r="D18" s="23">
        <v>40</v>
      </c>
      <c r="E18" s="24">
        <v>0.14611111111111111</v>
      </c>
      <c r="F18" s="45" t="s">
        <v>63</v>
      </c>
      <c r="G18" s="26" t="s">
        <v>64</v>
      </c>
      <c r="H18" s="27" t="s">
        <v>65</v>
      </c>
      <c r="I18" s="27" t="s">
        <v>11</v>
      </c>
      <c r="J18" s="28" t="s">
        <v>59</v>
      </c>
    </row>
    <row r="19" spans="1:10" ht="15.75" thickBot="1" x14ac:dyDescent="0.3">
      <c r="A19" s="8" t="s">
        <v>59</v>
      </c>
      <c r="B19" s="29">
        <v>3</v>
      </c>
      <c r="C19" s="30">
        <v>3</v>
      </c>
      <c r="D19" s="31">
        <v>45</v>
      </c>
      <c r="E19" s="32">
        <v>0.14855324074074075</v>
      </c>
      <c r="F19" s="46" t="s">
        <v>66</v>
      </c>
      <c r="G19" s="34" t="s">
        <v>67</v>
      </c>
      <c r="H19" s="35" t="s">
        <v>68</v>
      </c>
      <c r="I19" s="35" t="s">
        <v>11</v>
      </c>
      <c r="J19" s="36" t="s">
        <v>59</v>
      </c>
    </row>
    <row r="20" spans="1:10" ht="18" x14ac:dyDescent="0.25">
      <c r="A20" s="8"/>
      <c r="B20" s="37"/>
      <c r="C20" s="38"/>
      <c r="D20" s="5"/>
      <c r="E20" s="39"/>
      <c r="F20" s="5"/>
      <c r="G20" s="5"/>
      <c r="H20" s="5"/>
      <c r="I20" s="5"/>
      <c r="J20" s="3" t="str">
        <f>IF($D20&lt;&gt;"",INDEX(COURSE,MATCH($D20,Dossards,0)),"")</f>
        <v/>
      </c>
    </row>
    <row r="21" spans="1:10" ht="16.5" thickBot="1" x14ac:dyDescent="0.3">
      <c r="A21" s="8"/>
      <c r="B21" s="40" t="s">
        <v>30</v>
      </c>
      <c r="C21" s="88" t="str">
        <f>B21</f>
        <v>AREAREA HOMME</v>
      </c>
      <c r="D21" s="88"/>
      <c r="E21" s="88"/>
      <c r="F21" s="6"/>
      <c r="G21" s="41"/>
      <c r="H21" s="42"/>
      <c r="I21" s="7"/>
      <c r="J21" s="3">
        <f>'[1]Infos coureurs'!U18</f>
        <v>54</v>
      </c>
    </row>
    <row r="22" spans="1:10" ht="16.5" thickBot="1" x14ac:dyDescent="0.3">
      <c r="A22" s="48"/>
      <c r="B22" s="49" t="s">
        <v>0</v>
      </c>
      <c r="C22" s="10" t="s">
        <v>0</v>
      </c>
      <c r="D22" s="11" t="s">
        <v>1</v>
      </c>
      <c r="E22" s="47" t="s">
        <v>2</v>
      </c>
      <c r="F22" s="12" t="s">
        <v>45</v>
      </c>
      <c r="G22" s="12" t="s">
        <v>46</v>
      </c>
      <c r="H22" s="13" t="s">
        <v>47</v>
      </c>
      <c r="I22" s="13" t="s">
        <v>48</v>
      </c>
      <c r="J22" s="13" t="s">
        <v>49</v>
      </c>
    </row>
    <row r="23" spans="1:10" x14ac:dyDescent="0.25">
      <c r="A23" s="48" t="s">
        <v>30</v>
      </c>
      <c r="B23" s="50">
        <v>1</v>
      </c>
      <c r="C23" s="15">
        <f>IF(E23="-","",RANK(E23,$E23:$E25,1))</f>
        <v>1</v>
      </c>
      <c r="D23" s="23">
        <v>761</v>
      </c>
      <c r="E23" s="17">
        <v>4.016203703703701E-2</v>
      </c>
      <c r="F23" s="44" t="s">
        <v>21</v>
      </c>
      <c r="G23" s="18" t="s">
        <v>22</v>
      </c>
      <c r="H23" s="19" t="s">
        <v>23</v>
      </c>
      <c r="I23" s="19">
        <v>0</v>
      </c>
      <c r="J23" s="20" t="s">
        <v>30</v>
      </c>
    </row>
    <row r="24" spans="1:10" x14ac:dyDescent="0.25">
      <c r="A24" s="48" t="s">
        <v>30</v>
      </c>
      <c r="B24" s="51">
        <v>2</v>
      </c>
      <c r="C24" s="22">
        <f>IF(E24="-","",RANK(E24,$E23:$E25,1))</f>
        <v>2</v>
      </c>
      <c r="D24" s="23">
        <v>756</v>
      </c>
      <c r="E24" s="24">
        <v>4.2499999999999982E-2</v>
      </c>
      <c r="F24" s="45" t="s">
        <v>25</v>
      </c>
      <c r="G24" s="26" t="s">
        <v>26</v>
      </c>
      <c r="H24" s="27" t="s">
        <v>23</v>
      </c>
      <c r="I24" s="27">
        <v>0</v>
      </c>
      <c r="J24" s="28" t="s">
        <v>30</v>
      </c>
    </row>
    <row r="25" spans="1:10" ht="15.75" thickBot="1" x14ac:dyDescent="0.3">
      <c r="A25" s="48" t="s">
        <v>30</v>
      </c>
      <c r="B25" s="52">
        <v>3</v>
      </c>
      <c r="C25" s="30">
        <f>IF(E25="-","",RANK(E25,$E23:$E25,1))</f>
        <v>3</v>
      </c>
      <c r="D25" s="31">
        <v>544</v>
      </c>
      <c r="E25" s="32">
        <v>4.421296296296294E-2</v>
      </c>
      <c r="F25" s="46" t="s">
        <v>27</v>
      </c>
      <c r="G25" s="34" t="s">
        <v>28</v>
      </c>
      <c r="H25" s="35" t="s">
        <v>29</v>
      </c>
      <c r="I25" s="35" t="s">
        <v>17</v>
      </c>
      <c r="J25" s="36" t="s">
        <v>30</v>
      </c>
    </row>
    <row r="26" spans="1:10" ht="18" x14ac:dyDescent="0.25">
      <c r="A26" s="48"/>
      <c r="B26" s="53"/>
      <c r="C26" s="38"/>
      <c r="D26" s="5"/>
      <c r="E26" s="39"/>
      <c r="F26" s="5"/>
      <c r="G26" s="5"/>
      <c r="H26" s="5"/>
      <c r="I26" s="5"/>
      <c r="J26" s="3" t="str">
        <f>IF($D26&lt;&gt;"",INDEX(COURSE,MATCH($D26,Dossards,0)),"")</f>
        <v/>
      </c>
    </row>
    <row r="27" spans="1:10" ht="16.5" thickBot="1" x14ac:dyDescent="0.3">
      <c r="A27" s="48"/>
      <c r="B27" s="54" t="s">
        <v>69</v>
      </c>
      <c r="C27" s="88" t="str">
        <f>B27</f>
        <v>AREAREA FEMME</v>
      </c>
      <c r="D27" s="88"/>
      <c r="E27" s="88"/>
      <c r="F27" s="6"/>
      <c r="G27" s="41"/>
      <c r="H27" s="42"/>
      <c r="I27" s="7"/>
      <c r="J27" s="3">
        <f>'[1]Infos coureurs'!U19</f>
        <v>58</v>
      </c>
    </row>
    <row r="28" spans="1:10" ht="16.5" thickBot="1" x14ac:dyDescent="0.3">
      <c r="A28" s="48"/>
      <c r="B28" s="49" t="s">
        <v>0</v>
      </c>
      <c r="C28" s="10" t="s">
        <v>0</v>
      </c>
      <c r="D28" s="11" t="s">
        <v>1</v>
      </c>
      <c r="E28" s="47" t="s">
        <v>2</v>
      </c>
      <c r="F28" s="12" t="s">
        <v>45</v>
      </c>
      <c r="G28" s="12" t="s">
        <v>46</v>
      </c>
      <c r="H28" s="13" t="s">
        <v>47</v>
      </c>
      <c r="I28" s="13" t="s">
        <v>48</v>
      </c>
      <c r="J28" s="13" t="s">
        <v>49</v>
      </c>
    </row>
    <row r="29" spans="1:10" x14ac:dyDescent="0.25">
      <c r="A29" s="48" t="s">
        <v>69</v>
      </c>
      <c r="B29" s="50">
        <v>1</v>
      </c>
      <c r="C29" s="15">
        <f>IF(E29="-","",RANK(E29,$E29:$E31,1))</f>
        <v>1</v>
      </c>
      <c r="D29" s="16">
        <v>489</v>
      </c>
      <c r="E29" s="17">
        <v>6.0104166666666639E-2</v>
      </c>
      <c r="F29" s="44" t="s">
        <v>70</v>
      </c>
      <c r="G29" s="18" t="s">
        <v>71</v>
      </c>
      <c r="H29" s="19" t="s">
        <v>72</v>
      </c>
      <c r="I29" s="19" t="s">
        <v>11</v>
      </c>
      <c r="J29" s="20" t="s">
        <v>69</v>
      </c>
    </row>
    <row r="30" spans="1:10" x14ac:dyDescent="0.25">
      <c r="A30" s="48" t="s">
        <v>69</v>
      </c>
      <c r="B30" s="51">
        <v>2</v>
      </c>
      <c r="C30" s="22">
        <f>IF(E30="-","",RANK(E30,$E29:$E31,1))</f>
        <v>2</v>
      </c>
      <c r="D30" s="23">
        <v>469</v>
      </c>
      <c r="E30" s="24">
        <v>6.4780092592592556E-2</v>
      </c>
      <c r="F30" s="45" t="s">
        <v>73</v>
      </c>
      <c r="G30" s="26" t="s">
        <v>74</v>
      </c>
      <c r="H30" s="27" t="s">
        <v>75</v>
      </c>
      <c r="I30" s="27" t="s">
        <v>11</v>
      </c>
      <c r="J30" s="28" t="s">
        <v>69</v>
      </c>
    </row>
    <row r="31" spans="1:10" ht="15.75" thickBot="1" x14ac:dyDescent="0.3">
      <c r="A31" s="48" t="s">
        <v>69</v>
      </c>
      <c r="B31" s="52">
        <v>3</v>
      </c>
      <c r="C31" s="30">
        <f>IF(E31="-","",RANK(E31,$E29:$E31,1))</f>
        <v>3</v>
      </c>
      <c r="D31" s="31">
        <v>686</v>
      </c>
      <c r="E31" s="32">
        <v>6.690972222222219E-2</v>
      </c>
      <c r="F31" s="46" t="s">
        <v>76</v>
      </c>
      <c r="G31" s="34" t="s">
        <v>77</v>
      </c>
      <c r="H31" s="35" t="s">
        <v>78</v>
      </c>
      <c r="I31" s="35">
        <v>0</v>
      </c>
      <c r="J31" s="36" t="s">
        <v>69</v>
      </c>
    </row>
    <row r="32" spans="1:10" ht="18" x14ac:dyDescent="0.25">
      <c r="A32" s="48"/>
      <c r="B32" s="53"/>
      <c r="C32" s="38"/>
      <c r="D32" s="5"/>
      <c r="E32" s="39"/>
      <c r="F32" s="5"/>
      <c r="G32" s="5"/>
      <c r="H32" s="5"/>
      <c r="I32" s="5"/>
      <c r="J32" s="3" t="str">
        <f>IF($D32&lt;&gt;"",INDEX(COURSE,MATCH($D32,Dossards,0)),"")</f>
        <v/>
      </c>
    </row>
    <row r="33" spans="1:10" ht="16.5" thickBot="1" x14ac:dyDescent="0.3">
      <c r="A33" s="48"/>
      <c r="B33" s="54" t="s">
        <v>80</v>
      </c>
      <c r="C33" s="88" t="str">
        <f>B33</f>
        <v>AREAREA MIXTE</v>
      </c>
      <c r="D33" s="88"/>
      <c r="E33" s="88"/>
      <c r="F33" s="6"/>
      <c r="G33" s="41"/>
      <c r="H33" s="42"/>
      <c r="I33" s="7"/>
      <c r="J33" s="3">
        <f>'[1]Infos coureurs'!U20</f>
        <v>65</v>
      </c>
    </row>
    <row r="34" spans="1:10" ht="16.5" thickBot="1" x14ac:dyDescent="0.3">
      <c r="A34" s="48"/>
      <c r="B34" s="49" t="s">
        <v>0</v>
      </c>
      <c r="C34" s="10" t="s">
        <v>0</v>
      </c>
      <c r="D34" s="11" t="s">
        <v>1</v>
      </c>
      <c r="E34" s="47" t="s">
        <v>2</v>
      </c>
      <c r="F34" s="12" t="s">
        <v>45</v>
      </c>
      <c r="G34" s="12" t="s">
        <v>46</v>
      </c>
      <c r="H34" s="13" t="s">
        <v>47</v>
      </c>
      <c r="I34" s="13" t="s">
        <v>48</v>
      </c>
      <c r="J34" s="13" t="s">
        <v>49</v>
      </c>
    </row>
    <row r="35" spans="1:10" x14ac:dyDescent="0.25">
      <c r="A35" s="48" t="s">
        <v>80</v>
      </c>
      <c r="B35" s="50">
        <v>1</v>
      </c>
      <c r="C35" s="15">
        <f>IF(E35="-","",RANK(E35,$E35:$E37,1))</f>
        <v>1</v>
      </c>
      <c r="D35" s="55">
        <v>749</v>
      </c>
      <c r="E35" s="56">
        <v>4.6597222222222193E-2</v>
      </c>
      <c r="F35" s="57" t="s">
        <v>31</v>
      </c>
      <c r="G35" s="57" t="s">
        <v>32</v>
      </c>
      <c r="H35" s="58" t="s">
        <v>23</v>
      </c>
      <c r="I35" s="58">
        <v>0</v>
      </c>
      <c r="J35" s="58" t="s">
        <v>80</v>
      </c>
    </row>
    <row r="36" spans="1:10" x14ac:dyDescent="0.25">
      <c r="A36" s="48" t="s">
        <v>80</v>
      </c>
      <c r="B36" s="51">
        <v>2</v>
      </c>
      <c r="C36" s="22">
        <f>IF(E36="-","",RANK(E36,$E35:$E37,1))</f>
        <v>2</v>
      </c>
      <c r="D36" s="59">
        <v>443</v>
      </c>
      <c r="E36" s="60">
        <v>5.1435185185185153E-2</v>
      </c>
      <c r="F36" s="61" t="s">
        <v>81</v>
      </c>
      <c r="G36" s="61" t="s">
        <v>82</v>
      </c>
      <c r="H36" s="62" t="s">
        <v>83</v>
      </c>
      <c r="I36" s="62" t="s">
        <v>11</v>
      </c>
      <c r="J36" s="62" t="s">
        <v>80</v>
      </c>
    </row>
    <row r="37" spans="1:10" ht="15.75" thickBot="1" x14ac:dyDescent="0.3">
      <c r="A37" s="48" t="s">
        <v>80</v>
      </c>
      <c r="B37" s="52">
        <v>3</v>
      </c>
      <c r="C37" s="30">
        <f>IF(E37="-","",RANK(E37,$E35:$E37,1))</f>
        <v>3</v>
      </c>
      <c r="D37" s="59">
        <v>767</v>
      </c>
      <c r="E37" s="60">
        <v>5.3425925925925891E-2</v>
      </c>
      <c r="F37" s="61" t="s">
        <v>84</v>
      </c>
      <c r="G37" s="61" t="s">
        <v>85</v>
      </c>
      <c r="H37" s="62" t="s">
        <v>23</v>
      </c>
      <c r="I37" s="62">
        <v>0</v>
      </c>
      <c r="J37" s="62" t="s">
        <v>80</v>
      </c>
    </row>
    <row r="38" spans="1:10" ht="18" x14ac:dyDescent="0.25">
      <c r="A38" s="8"/>
      <c r="B38" s="37"/>
      <c r="C38" s="38"/>
      <c r="D38" s="5"/>
      <c r="E38" s="39"/>
      <c r="F38" s="5"/>
      <c r="G38" s="5"/>
      <c r="H38" s="5"/>
      <c r="I38" s="5"/>
      <c r="J38" s="3" t="str">
        <f>IF($D38&lt;&gt;"",INDEX(COURSE,MATCH($D38,Dossards,0)),"")</f>
        <v/>
      </c>
    </row>
    <row r="39" spans="1:10" ht="16.5" thickBot="1" x14ac:dyDescent="0.3">
      <c r="A39" s="8"/>
      <c r="B39" s="40" t="s">
        <v>24</v>
      </c>
      <c r="C39" s="88" t="str">
        <f>B39</f>
        <v>LYCEE HOMME</v>
      </c>
      <c r="D39" s="88"/>
      <c r="E39" s="88"/>
      <c r="F39" s="6"/>
      <c r="G39" s="41"/>
      <c r="H39" s="42"/>
      <c r="I39" s="7"/>
      <c r="J39" s="3">
        <f>'[1]Infos coureurs'!U24</f>
        <v>38</v>
      </c>
    </row>
    <row r="40" spans="1:10" ht="16.5" thickBot="1" x14ac:dyDescent="0.3">
      <c r="A40" s="8"/>
      <c r="B40" s="9" t="s">
        <v>0</v>
      </c>
      <c r="C40" s="10" t="s">
        <v>0</v>
      </c>
      <c r="D40" s="11" t="s">
        <v>1</v>
      </c>
      <c r="E40" s="47" t="s">
        <v>2</v>
      </c>
      <c r="F40" s="12" t="s">
        <v>45</v>
      </c>
      <c r="G40" s="12" t="s">
        <v>46</v>
      </c>
      <c r="H40" s="13" t="s">
        <v>47</v>
      </c>
      <c r="I40" s="13" t="s">
        <v>48</v>
      </c>
      <c r="J40" s="13" t="s">
        <v>49</v>
      </c>
    </row>
    <row r="41" spans="1:10" x14ac:dyDescent="0.25">
      <c r="A41" s="8" t="s">
        <v>24</v>
      </c>
      <c r="B41" s="43">
        <v>1</v>
      </c>
      <c r="C41" s="15">
        <v>1</v>
      </c>
      <c r="D41" s="16">
        <v>761</v>
      </c>
      <c r="E41" s="17">
        <v>4.016203703703701E-2</v>
      </c>
      <c r="F41" s="44" t="s">
        <v>21</v>
      </c>
      <c r="G41" s="18" t="s">
        <v>22</v>
      </c>
      <c r="H41" s="19" t="s">
        <v>23</v>
      </c>
      <c r="I41" s="19">
        <v>0</v>
      </c>
      <c r="J41" s="20" t="s">
        <v>24</v>
      </c>
    </row>
    <row r="42" spans="1:10" x14ac:dyDescent="0.25">
      <c r="A42" s="8" t="s">
        <v>24</v>
      </c>
      <c r="B42" s="21">
        <v>2</v>
      </c>
      <c r="C42" s="22">
        <v>2</v>
      </c>
      <c r="D42" s="23">
        <v>756</v>
      </c>
      <c r="E42" s="24">
        <v>4.2499999999999982E-2</v>
      </c>
      <c r="F42" s="45" t="s">
        <v>25</v>
      </c>
      <c r="G42" s="26" t="s">
        <v>26</v>
      </c>
      <c r="H42" s="27" t="s">
        <v>23</v>
      </c>
      <c r="I42" s="27">
        <v>0</v>
      </c>
      <c r="J42" s="28" t="s">
        <v>24</v>
      </c>
    </row>
    <row r="43" spans="1:10" ht="15.75" thickBot="1" x14ac:dyDescent="0.3">
      <c r="A43" s="8" t="s">
        <v>24</v>
      </c>
      <c r="B43" s="29">
        <v>3</v>
      </c>
      <c r="C43" s="30">
        <v>3</v>
      </c>
      <c r="D43" s="31">
        <v>717</v>
      </c>
      <c r="E43" s="32">
        <v>4.7326388888888862E-2</v>
      </c>
      <c r="F43" s="46" t="s">
        <v>86</v>
      </c>
      <c r="G43" s="34" t="s">
        <v>87</v>
      </c>
      <c r="H43" s="35" t="s">
        <v>88</v>
      </c>
      <c r="I43" s="35">
        <v>0</v>
      </c>
      <c r="J43" s="36" t="s">
        <v>24</v>
      </c>
    </row>
    <row r="44" spans="1:10" ht="18" x14ac:dyDescent="0.25">
      <c r="A44" s="8"/>
      <c r="B44" s="37"/>
      <c r="C44" s="38"/>
      <c r="D44" s="5"/>
      <c r="E44" s="39"/>
      <c r="F44" s="5"/>
      <c r="G44" s="5"/>
      <c r="H44" s="5"/>
      <c r="I44" s="5"/>
      <c r="J44" s="3" t="str">
        <f>IF($D44&lt;&gt;"",INDEX(COURSE,MATCH($D44,Dossards,0)),"")</f>
        <v/>
      </c>
    </row>
    <row r="45" spans="1:10" ht="16.5" thickBot="1" x14ac:dyDescent="0.3">
      <c r="A45" s="8"/>
      <c r="B45" s="40" t="s">
        <v>89</v>
      </c>
      <c r="C45" s="88" t="str">
        <f>B45</f>
        <v>LYCEE FEMME</v>
      </c>
      <c r="D45" s="88"/>
      <c r="E45" s="88"/>
      <c r="F45" s="6"/>
      <c r="G45" s="41"/>
      <c r="H45" s="42"/>
      <c r="I45" s="7"/>
      <c r="J45" s="3">
        <f>'[1]Infos coureurs'!U25</f>
        <v>8</v>
      </c>
    </row>
    <row r="46" spans="1:10" ht="16.5" thickBot="1" x14ac:dyDescent="0.3">
      <c r="A46" s="8"/>
      <c r="B46" s="9" t="s">
        <v>0</v>
      </c>
      <c r="C46" s="10" t="s">
        <v>0</v>
      </c>
      <c r="D46" s="11" t="s">
        <v>1</v>
      </c>
      <c r="E46" s="47" t="s">
        <v>2</v>
      </c>
      <c r="F46" s="12" t="s">
        <v>45</v>
      </c>
      <c r="G46" s="12" t="s">
        <v>46</v>
      </c>
      <c r="H46" s="13" t="s">
        <v>47</v>
      </c>
      <c r="I46" s="13" t="s">
        <v>48</v>
      </c>
      <c r="J46" s="13" t="s">
        <v>49</v>
      </c>
    </row>
    <row r="47" spans="1:10" x14ac:dyDescent="0.25">
      <c r="A47" s="8" t="s">
        <v>89</v>
      </c>
      <c r="B47" s="43">
        <v>1</v>
      </c>
      <c r="C47" s="15">
        <v>1</v>
      </c>
      <c r="D47" s="16">
        <v>722</v>
      </c>
      <c r="E47" s="17">
        <v>7.8356481481481458E-2</v>
      </c>
      <c r="F47" s="44" t="s">
        <v>90</v>
      </c>
      <c r="G47" s="18" t="s">
        <v>91</v>
      </c>
      <c r="H47" s="19" t="s">
        <v>92</v>
      </c>
      <c r="I47" s="19">
        <v>0</v>
      </c>
      <c r="J47" s="20" t="s">
        <v>89</v>
      </c>
    </row>
    <row r="48" spans="1:10" x14ac:dyDescent="0.25">
      <c r="A48" s="8" t="s">
        <v>89</v>
      </c>
      <c r="B48" s="21">
        <v>2</v>
      </c>
      <c r="C48" s="22">
        <v>2</v>
      </c>
      <c r="D48" s="23">
        <v>732</v>
      </c>
      <c r="E48" s="24">
        <v>8.4837962962962934E-2</v>
      </c>
      <c r="F48" s="45" t="s">
        <v>93</v>
      </c>
      <c r="G48" s="26" t="s">
        <v>94</v>
      </c>
      <c r="H48" s="27" t="s">
        <v>23</v>
      </c>
      <c r="I48" s="27">
        <v>0</v>
      </c>
      <c r="J48" s="28" t="s">
        <v>89</v>
      </c>
    </row>
    <row r="49" spans="1:10" ht="15.75" thickBot="1" x14ac:dyDescent="0.3">
      <c r="A49" s="8" t="s">
        <v>89</v>
      </c>
      <c r="B49" s="29">
        <v>3</v>
      </c>
      <c r="C49" s="30">
        <v>3</v>
      </c>
      <c r="D49" s="31">
        <v>710</v>
      </c>
      <c r="E49" s="32">
        <v>8.5196759259259236E-2</v>
      </c>
      <c r="F49" s="46" t="s">
        <v>95</v>
      </c>
      <c r="G49" s="34" t="s">
        <v>96</v>
      </c>
      <c r="H49" s="35" t="s">
        <v>88</v>
      </c>
      <c r="I49" s="35">
        <v>0</v>
      </c>
      <c r="J49" s="36" t="s">
        <v>89</v>
      </c>
    </row>
    <row r="50" spans="1:10" ht="18" x14ac:dyDescent="0.25">
      <c r="A50" s="8"/>
      <c r="B50" s="37"/>
      <c r="C50" s="38"/>
      <c r="D50" s="5"/>
      <c r="E50" s="39"/>
      <c r="F50" s="5"/>
      <c r="G50" s="5"/>
      <c r="H50" s="5"/>
      <c r="I50" s="5"/>
      <c r="J50" s="3" t="str">
        <f>IF($D50&lt;&gt;"",INDEX(COURSE,MATCH($D50,Dossards,0)),"")</f>
        <v/>
      </c>
    </row>
    <row r="51" spans="1:10" ht="16.5" thickBot="1" x14ac:dyDescent="0.3">
      <c r="A51" s="8"/>
      <c r="B51" s="40" t="s">
        <v>33</v>
      </c>
      <c r="C51" s="88" t="str">
        <f>B51</f>
        <v>LYCEE MIXTE</v>
      </c>
      <c r="D51" s="88"/>
      <c r="E51" s="88"/>
      <c r="F51" s="6"/>
      <c r="G51" s="41"/>
      <c r="H51" s="42"/>
      <c r="I51" s="7"/>
      <c r="J51" s="3">
        <f>'[1]Infos coureurs'!U26</f>
        <v>26</v>
      </c>
    </row>
    <row r="52" spans="1:10" ht="16.5" thickBot="1" x14ac:dyDescent="0.3">
      <c r="A52" s="8"/>
      <c r="B52" s="9" t="s">
        <v>0</v>
      </c>
      <c r="C52" s="10" t="s">
        <v>0</v>
      </c>
      <c r="D52" s="11" t="s">
        <v>1</v>
      </c>
      <c r="E52" s="47" t="s">
        <v>2</v>
      </c>
      <c r="F52" s="12" t="s">
        <v>45</v>
      </c>
      <c r="G52" s="12" t="s">
        <v>46</v>
      </c>
      <c r="H52" s="13" t="s">
        <v>47</v>
      </c>
      <c r="I52" s="13" t="s">
        <v>48</v>
      </c>
      <c r="J52" s="13" t="s">
        <v>49</v>
      </c>
    </row>
    <row r="53" spans="1:10" x14ac:dyDescent="0.25">
      <c r="A53" s="63" t="s">
        <v>33</v>
      </c>
      <c r="B53" s="43">
        <v>1</v>
      </c>
      <c r="C53" s="15">
        <v>1</v>
      </c>
      <c r="D53" s="16">
        <v>749</v>
      </c>
      <c r="E53" s="17">
        <v>4.6597222222222193E-2</v>
      </c>
      <c r="F53" s="44" t="s">
        <v>31</v>
      </c>
      <c r="G53" s="18" t="s">
        <v>32</v>
      </c>
      <c r="H53" s="19" t="s">
        <v>23</v>
      </c>
      <c r="I53" s="19">
        <v>0</v>
      </c>
      <c r="J53" s="20" t="s">
        <v>33</v>
      </c>
    </row>
    <row r="54" spans="1:10" x14ac:dyDescent="0.25">
      <c r="A54" s="63" t="s">
        <v>33</v>
      </c>
      <c r="B54" s="21">
        <v>2</v>
      </c>
      <c r="C54" s="22">
        <v>2</v>
      </c>
      <c r="D54" s="23">
        <v>767</v>
      </c>
      <c r="E54" s="24">
        <v>5.3425925925925891E-2</v>
      </c>
      <c r="F54" s="45" t="s">
        <v>84</v>
      </c>
      <c r="G54" s="26" t="s">
        <v>85</v>
      </c>
      <c r="H54" s="27" t="s">
        <v>23</v>
      </c>
      <c r="I54" s="27">
        <v>0</v>
      </c>
      <c r="J54" s="28" t="s">
        <v>33</v>
      </c>
    </row>
    <row r="55" spans="1:10" ht="15.75" thickBot="1" x14ac:dyDescent="0.3">
      <c r="A55" s="63" t="s">
        <v>33</v>
      </c>
      <c r="B55" s="29">
        <v>3</v>
      </c>
      <c r="C55" s="30">
        <v>3</v>
      </c>
      <c r="D55" s="31">
        <v>723</v>
      </c>
      <c r="E55" s="32">
        <v>5.6435185185185158E-2</v>
      </c>
      <c r="F55" s="46" t="s">
        <v>97</v>
      </c>
      <c r="G55" s="34" t="s">
        <v>98</v>
      </c>
      <c r="H55" s="35" t="s">
        <v>92</v>
      </c>
      <c r="I55" s="35">
        <v>0</v>
      </c>
      <c r="J55" s="36" t="s">
        <v>33</v>
      </c>
    </row>
    <row r="56" spans="1:10" ht="18" x14ac:dyDescent="0.25">
      <c r="A56" s="8"/>
      <c r="B56" s="37"/>
      <c r="C56" s="38"/>
      <c r="D56" s="5"/>
      <c r="E56" s="39"/>
      <c r="F56" s="5"/>
      <c r="G56" s="5"/>
      <c r="H56" s="5"/>
      <c r="I56" s="5"/>
    </row>
    <row r="57" spans="1:10" ht="16.5" thickBot="1" x14ac:dyDescent="0.3">
      <c r="A57" s="8"/>
      <c r="B57" s="40" t="s">
        <v>37</v>
      </c>
      <c r="C57" s="88" t="s">
        <v>37</v>
      </c>
      <c r="D57" s="88"/>
      <c r="E57" s="88"/>
      <c r="F57" s="6"/>
      <c r="G57" s="41"/>
      <c r="H57" s="42"/>
      <c r="I57" s="7"/>
      <c r="J57" s="3">
        <v>23</v>
      </c>
    </row>
    <row r="58" spans="1:10" ht="16.5" thickBot="1" x14ac:dyDescent="0.3">
      <c r="A58" s="8"/>
      <c r="B58" s="9" t="s">
        <v>0</v>
      </c>
      <c r="C58" s="64" t="s">
        <v>0</v>
      </c>
      <c r="D58" s="65" t="s">
        <v>1</v>
      </c>
      <c r="E58" s="66" t="s">
        <v>2</v>
      </c>
      <c r="F58" s="67" t="s">
        <v>45</v>
      </c>
      <c r="G58" s="67" t="s">
        <v>46</v>
      </c>
      <c r="H58" s="68" t="s">
        <v>47</v>
      </c>
      <c r="I58" s="68" t="s">
        <v>48</v>
      </c>
      <c r="J58" s="68" t="s">
        <v>49</v>
      </c>
    </row>
    <row r="59" spans="1:10" x14ac:dyDescent="0.25">
      <c r="A59" s="8" t="s">
        <v>37</v>
      </c>
      <c r="B59" s="43">
        <v>1</v>
      </c>
      <c r="C59" s="15">
        <v>1</v>
      </c>
      <c r="D59" s="16">
        <v>673</v>
      </c>
      <c r="E59" s="17">
        <v>4.674768518518517E-2</v>
      </c>
      <c r="F59" s="44" t="s">
        <v>34</v>
      </c>
      <c r="G59" s="18" t="s">
        <v>35</v>
      </c>
      <c r="H59" s="19" t="s">
        <v>36</v>
      </c>
      <c r="I59" s="19">
        <v>0</v>
      </c>
      <c r="J59" s="20" t="s">
        <v>37</v>
      </c>
    </row>
    <row r="60" spans="1:10" x14ac:dyDescent="0.25">
      <c r="A60" s="8" t="s">
        <v>37</v>
      </c>
      <c r="B60" s="21">
        <v>2</v>
      </c>
      <c r="C60" s="22">
        <v>2</v>
      </c>
      <c r="D60" s="23">
        <v>688</v>
      </c>
      <c r="E60" s="24">
        <v>4.7199074074074046E-2</v>
      </c>
      <c r="F60" s="45" t="s">
        <v>38</v>
      </c>
      <c r="G60" s="26" t="s">
        <v>39</v>
      </c>
      <c r="H60" s="27" t="s">
        <v>40</v>
      </c>
      <c r="I60" s="27">
        <v>0</v>
      </c>
      <c r="J60" s="28" t="s">
        <v>37</v>
      </c>
    </row>
    <row r="61" spans="1:10" ht="15.75" thickBot="1" x14ac:dyDescent="0.3">
      <c r="A61" s="8" t="s">
        <v>37</v>
      </c>
      <c r="B61" s="29">
        <v>3</v>
      </c>
      <c r="C61" s="30">
        <v>3</v>
      </c>
      <c r="D61" s="31">
        <v>653</v>
      </c>
      <c r="E61" s="32">
        <v>4.8576388888888863E-2</v>
      </c>
      <c r="F61" s="46" t="s">
        <v>41</v>
      </c>
      <c r="G61" s="34" t="s">
        <v>42</v>
      </c>
      <c r="H61" s="35" t="s">
        <v>43</v>
      </c>
      <c r="I61" s="35">
        <v>0</v>
      </c>
      <c r="J61" s="36" t="s">
        <v>37</v>
      </c>
    </row>
    <row r="62" spans="1:10" ht="18" x14ac:dyDescent="0.25">
      <c r="A62" s="8"/>
      <c r="B62" s="37"/>
      <c r="C62" s="38"/>
      <c r="D62" s="5"/>
      <c r="E62" s="39"/>
      <c r="F62" s="5"/>
      <c r="G62" s="5"/>
      <c r="H62" s="5"/>
      <c r="I62" s="5"/>
      <c r="J62" s="3" t="str">
        <f>IF($D62&lt;&gt;"",INDEX(COURSE,MATCH($D62,Dossards,0)),"")</f>
        <v/>
      </c>
    </row>
    <row r="63" spans="1:10" ht="16.5" thickBot="1" x14ac:dyDescent="0.3">
      <c r="A63" s="8"/>
      <c r="B63" s="40" t="s">
        <v>79</v>
      </c>
      <c r="C63" s="88" t="s">
        <v>79</v>
      </c>
      <c r="D63" s="88"/>
      <c r="E63" s="88"/>
      <c r="F63" s="6"/>
      <c r="G63" s="41"/>
      <c r="H63" s="42"/>
      <c r="I63" s="7"/>
      <c r="J63" s="3">
        <v>11</v>
      </c>
    </row>
    <row r="64" spans="1:10" ht="16.5" thickBot="1" x14ac:dyDescent="0.3">
      <c r="A64" s="8"/>
      <c r="B64" s="9" t="s">
        <v>0</v>
      </c>
      <c r="C64" s="64" t="s">
        <v>0</v>
      </c>
      <c r="D64" s="65" t="s">
        <v>1</v>
      </c>
      <c r="E64" s="66" t="s">
        <v>2</v>
      </c>
      <c r="F64" s="67" t="s">
        <v>45</v>
      </c>
      <c r="G64" s="67" t="s">
        <v>46</v>
      </c>
      <c r="H64" s="68" t="s">
        <v>47</v>
      </c>
      <c r="I64" s="68" t="s">
        <v>48</v>
      </c>
      <c r="J64" s="68" t="s">
        <v>49</v>
      </c>
    </row>
    <row r="65" spans="1:10" x14ac:dyDescent="0.25">
      <c r="A65" s="8" t="s">
        <v>79</v>
      </c>
      <c r="B65" s="43">
        <v>1</v>
      </c>
      <c r="C65" s="15">
        <v>1</v>
      </c>
      <c r="D65" s="16">
        <v>686</v>
      </c>
      <c r="E65" s="17">
        <v>6.690972222222219E-2</v>
      </c>
      <c r="F65" s="44" t="s">
        <v>76</v>
      </c>
      <c r="G65" s="18" t="s">
        <v>77</v>
      </c>
      <c r="H65" s="19" t="s">
        <v>78</v>
      </c>
      <c r="I65" s="19">
        <v>0</v>
      </c>
      <c r="J65" s="20" t="s">
        <v>79</v>
      </c>
    </row>
    <row r="66" spans="1:10" x14ac:dyDescent="0.25">
      <c r="A66" s="8" t="s">
        <v>79</v>
      </c>
      <c r="B66" s="21">
        <v>2</v>
      </c>
      <c r="C66" s="22">
        <v>2</v>
      </c>
      <c r="D66" s="23">
        <v>664</v>
      </c>
      <c r="E66" s="24">
        <v>6.7997685185185161E-2</v>
      </c>
      <c r="F66" s="45" t="s">
        <v>99</v>
      </c>
      <c r="G66" s="26" t="s">
        <v>100</v>
      </c>
      <c r="H66" s="27" t="s">
        <v>36</v>
      </c>
      <c r="I66" s="27">
        <v>0</v>
      </c>
      <c r="J66" s="28" t="s">
        <v>79</v>
      </c>
    </row>
    <row r="67" spans="1:10" ht="15.75" thickBot="1" x14ac:dyDescent="0.3">
      <c r="A67" s="8" t="s">
        <v>79</v>
      </c>
      <c r="B67" s="29">
        <v>3</v>
      </c>
      <c r="C67" s="30">
        <v>3</v>
      </c>
      <c r="D67" s="31">
        <v>674</v>
      </c>
      <c r="E67" s="32">
        <v>6.9664351851851825E-2</v>
      </c>
      <c r="F67" s="46" t="s">
        <v>101</v>
      </c>
      <c r="G67" s="34" t="s">
        <v>102</v>
      </c>
      <c r="H67" s="35" t="s">
        <v>36</v>
      </c>
      <c r="I67" s="35">
        <v>0</v>
      </c>
      <c r="J67" s="36" t="s">
        <v>79</v>
      </c>
    </row>
    <row r="68" spans="1:10" ht="18" x14ac:dyDescent="0.25">
      <c r="A68" s="8"/>
      <c r="B68" s="37"/>
      <c r="C68" s="38"/>
      <c r="D68" s="5"/>
      <c r="E68" s="39"/>
      <c r="F68" s="5"/>
      <c r="G68" s="5"/>
      <c r="H68" s="5"/>
      <c r="I68" s="5"/>
      <c r="J68" s="3" t="s">
        <v>13</v>
      </c>
    </row>
    <row r="69" spans="1:10" ht="16.5" thickBot="1" x14ac:dyDescent="0.3">
      <c r="A69" s="8"/>
      <c r="B69" s="40" t="s">
        <v>103</v>
      </c>
      <c r="C69" s="88" t="s">
        <v>103</v>
      </c>
      <c r="D69" s="88"/>
      <c r="E69" s="88"/>
      <c r="F69" s="6"/>
      <c r="G69" s="41"/>
      <c r="H69" s="42"/>
      <c r="I69" s="7"/>
      <c r="J69" s="3">
        <v>8</v>
      </c>
    </row>
    <row r="70" spans="1:10" ht="16.5" thickBot="1" x14ac:dyDescent="0.3">
      <c r="A70" s="8"/>
      <c r="B70" s="9" t="s">
        <v>0</v>
      </c>
      <c r="C70" s="10" t="s">
        <v>0</v>
      </c>
      <c r="D70" s="11" t="s">
        <v>1</v>
      </c>
      <c r="E70" s="47" t="s">
        <v>2</v>
      </c>
      <c r="F70" s="12" t="s">
        <v>45</v>
      </c>
      <c r="G70" s="12" t="s">
        <v>46</v>
      </c>
      <c r="H70" s="13" t="s">
        <v>47</v>
      </c>
      <c r="I70" s="13" t="s">
        <v>48</v>
      </c>
      <c r="J70" s="13" t="s">
        <v>49</v>
      </c>
    </row>
    <row r="71" spans="1:10" x14ac:dyDescent="0.25">
      <c r="A71" s="8" t="s">
        <v>103</v>
      </c>
      <c r="B71" s="43">
        <v>1</v>
      </c>
      <c r="C71" s="15">
        <v>1</v>
      </c>
      <c r="D71" s="16">
        <v>689</v>
      </c>
      <c r="E71" s="17">
        <v>6.8206018518518485E-2</v>
      </c>
      <c r="F71" s="44" t="s">
        <v>104</v>
      </c>
      <c r="G71" s="18" t="s">
        <v>105</v>
      </c>
      <c r="H71" s="19" t="s">
        <v>40</v>
      </c>
      <c r="I71" s="19">
        <v>0</v>
      </c>
      <c r="J71" s="20" t="s">
        <v>103</v>
      </c>
    </row>
    <row r="72" spans="1:10" x14ac:dyDescent="0.25">
      <c r="A72" s="8" t="s">
        <v>103</v>
      </c>
      <c r="B72" s="21">
        <v>2</v>
      </c>
      <c r="C72" s="22">
        <v>2</v>
      </c>
      <c r="D72" s="23">
        <v>684</v>
      </c>
      <c r="E72" s="24">
        <v>7.6168981481481449E-2</v>
      </c>
      <c r="F72" s="45" t="s">
        <v>106</v>
      </c>
      <c r="G72" s="26" t="s">
        <v>107</v>
      </c>
      <c r="H72" s="27" t="s">
        <v>78</v>
      </c>
      <c r="I72" s="27">
        <v>0</v>
      </c>
      <c r="J72" s="28" t="s">
        <v>103</v>
      </c>
    </row>
    <row r="73" spans="1:10" ht="15.75" thickBot="1" x14ac:dyDescent="0.3">
      <c r="A73" s="69" t="s">
        <v>103</v>
      </c>
      <c r="B73" s="29">
        <v>3</v>
      </c>
      <c r="C73" s="30">
        <v>3</v>
      </c>
      <c r="D73" s="31">
        <v>765</v>
      </c>
      <c r="E73" s="32">
        <v>7.9745370370370341E-2</v>
      </c>
      <c r="F73" s="46" t="s">
        <v>108</v>
      </c>
      <c r="G73" s="34" t="s">
        <v>109</v>
      </c>
      <c r="H73" s="35" t="s">
        <v>110</v>
      </c>
      <c r="I73" s="35">
        <v>0</v>
      </c>
      <c r="J73" s="36" t="s">
        <v>103</v>
      </c>
    </row>
    <row r="74" spans="1:10" ht="18" x14ac:dyDescent="0.25">
      <c r="A74" s="1"/>
      <c r="B74" s="38"/>
      <c r="C74" s="38"/>
      <c r="D74" s="5"/>
      <c r="E74" s="39"/>
      <c r="F74" s="5"/>
      <c r="G74" s="5"/>
      <c r="H74" s="5"/>
      <c r="I74" s="5"/>
    </row>
    <row r="75" spans="1:10" ht="18" x14ac:dyDescent="0.25">
      <c r="A75" s="1"/>
      <c r="B75" s="38"/>
      <c r="C75" s="38"/>
      <c r="D75" s="5"/>
      <c r="E75" s="39"/>
      <c r="F75" s="5"/>
      <c r="G75" s="5"/>
      <c r="H75" s="5"/>
      <c r="I75" s="5"/>
    </row>
    <row r="76" spans="1:10" ht="18" x14ac:dyDescent="0.25">
      <c r="A76" s="1"/>
      <c r="B76" s="38"/>
      <c r="C76" s="38"/>
      <c r="D76" s="5"/>
      <c r="E76" s="39"/>
      <c r="F76" s="5"/>
      <c r="G76" s="5"/>
      <c r="H76" s="5"/>
      <c r="I76" s="5"/>
    </row>
    <row r="77" spans="1:10" ht="18" x14ac:dyDescent="0.25">
      <c r="A77" s="1"/>
      <c r="B77" s="38"/>
      <c r="C77" s="38"/>
      <c r="D77" s="5"/>
      <c r="E77" s="39"/>
      <c r="F77" s="5"/>
      <c r="G77" s="5"/>
      <c r="H77" s="5"/>
      <c r="I77" s="5"/>
    </row>
    <row r="78" spans="1:10" ht="18" x14ac:dyDescent="0.25">
      <c r="A78" s="1"/>
      <c r="B78" s="38"/>
      <c r="C78" s="38"/>
      <c r="D78" s="5"/>
      <c r="E78" s="39"/>
      <c r="F78" s="5"/>
      <c r="G78" s="5"/>
      <c r="H78" s="5"/>
      <c r="I78" s="5"/>
    </row>
    <row r="79" spans="1:10" ht="18" x14ac:dyDescent="0.25">
      <c r="A79" s="1"/>
      <c r="B79" s="38"/>
      <c r="C79" s="38"/>
      <c r="D79" s="5"/>
      <c r="E79" s="39"/>
      <c r="F79" s="5"/>
      <c r="G79" s="5"/>
      <c r="H79" s="5"/>
      <c r="I79" s="5"/>
    </row>
    <row r="80" spans="1:10" ht="18" x14ac:dyDescent="0.25">
      <c r="A80" s="1"/>
      <c r="B80" s="38"/>
      <c r="C80" s="38"/>
      <c r="D80" s="5"/>
      <c r="E80" s="39"/>
      <c r="F80" s="5"/>
      <c r="G80" s="5"/>
      <c r="H80" s="5"/>
      <c r="I80" s="5"/>
    </row>
    <row r="81" spans="1:9" ht="18" x14ac:dyDescent="0.25">
      <c r="A81" s="1"/>
      <c r="B81" s="38"/>
      <c r="C81" s="38"/>
      <c r="D81" s="5"/>
      <c r="E81" s="39"/>
      <c r="F81" s="5"/>
      <c r="G81" s="5"/>
      <c r="H81" s="5"/>
      <c r="I81" s="5"/>
    </row>
    <row r="82" spans="1:9" ht="18" x14ac:dyDescent="0.25">
      <c r="A82" s="1"/>
      <c r="B82" s="38"/>
      <c r="C82" s="38"/>
      <c r="D82" s="5"/>
      <c r="E82" s="39"/>
      <c r="F82" s="5"/>
      <c r="G82" s="5"/>
      <c r="H82" s="5"/>
      <c r="I82" s="5"/>
    </row>
    <row r="83" spans="1:9" ht="18" x14ac:dyDescent="0.25">
      <c r="A83" s="1"/>
      <c r="B83" s="38"/>
      <c r="C83" s="38"/>
      <c r="D83" s="5"/>
      <c r="E83" s="39"/>
      <c r="F83" s="5"/>
      <c r="G83" s="5"/>
      <c r="H83" s="5"/>
      <c r="I83" s="5"/>
    </row>
    <row r="84" spans="1:9" ht="18" x14ac:dyDescent="0.25">
      <c r="A84" s="1"/>
      <c r="B84" s="38"/>
      <c r="C84" s="38"/>
      <c r="D84" s="5"/>
      <c r="E84" s="39"/>
      <c r="F84" s="5"/>
      <c r="G84" s="5"/>
      <c r="H84" s="5"/>
      <c r="I84" s="5"/>
    </row>
    <row r="85" spans="1:9" ht="18" x14ac:dyDescent="0.25">
      <c r="A85" s="1"/>
      <c r="B85" s="38"/>
      <c r="C85" s="38"/>
      <c r="D85" s="5"/>
      <c r="E85" s="39"/>
      <c r="F85" s="5"/>
      <c r="G85" s="5"/>
      <c r="H85" s="5"/>
      <c r="I85" s="5"/>
    </row>
    <row r="86" spans="1:9" ht="18" x14ac:dyDescent="0.25">
      <c r="A86" s="1"/>
      <c r="B86" s="38"/>
      <c r="C86" s="38"/>
      <c r="D86" s="5"/>
      <c r="E86" s="39"/>
      <c r="F86" s="5"/>
      <c r="G86" s="5"/>
      <c r="H86" s="5"/>
      <c r="I86" s="5"/>
    </row>
    <row r="87" spans="1:9" ht="18" x14ac:dyDescent="0.25">
      <c r="A87" s="1"/>
      <c r="B87" s="38"/>
      <c r="C87" s="38"/>
      <c r="D87" s="5"/>
      <c r="E87" s="39"/>
      <c r="F87" s="5"/>
      <c r="G87" s="5"/>
      <c r="H87" s="5"/>
      <c r="I87" s="5"/>
    </row>
    <row r="88" spans="1:9" ht="18" x14ac:dyDescent="0.25">
      <c r="A88" s="1"/>
      <c r="B88" s="38"/>
      <c r="C88" s="38"/>
      <c r="D88" s="5"/>
      <c r="E88" s="39"/>
      <c r="F88" s="5"/>
      <c r="G88" s="5"/>
      <c r="H88" s="5"/>
      <c r="I88" s="5"/>
    </row>
    <row r="89" spans="1:9" ht="18" x14ac:dyDescent="0.25">
      <c r="A89" s="1"/>
      <c r="B89" s="38"/>
      <c r="C89" s="38"/>
      <c r="D89" s="5"/>
      <c r="E89" s="39"/>
      <c r="F89" s="5"/>
      <c r="G89" s="5"/>
      <c r="H89" s="5"/>
      <c r="I89" s="5"/>
    </row>
    <row r="90" spans="1:9" ht="18" x14ac:dyDescent="0.25">
      <c r="A90" s="1"/>
      <c r="B90" s="38"/>
      <c r="C90" s="38"/>
      <c r="D90" s="5"/>
      <c r="E90" s="39"/>
      <c r="F90" s="5"/>
      <c r="G90" s="5"/>
      <c r="H90" s="5"/>
      <c r="I90" s="5"/>
    </row>
    <row r="91" spans="1:9" ht="18" x14ac:dyDescent="0.25">
      <c r="A91" s="1"/>
      <c r="B91" s="38"/>
      <c r="C91" s="38"/>
      <c r="D91" s="5"/>
      <c r="E91" s="39"/>
      <c r="F91" s="5"/>
      <c r="G91" s="5"/>
      <c r="H91" s="5"/>
      <c r="I91" s="5"/>
    </row>
    <row r="92" spans="1:9" ht="18" x14ac:dyDescent="0.25">
      <c r="A92" s="1"/>
      <c r="B92" s="38"/>
      <c r="C92" s="38"/>
      <c r="D92" s="5"/>
      <c r="E92" s="39"/>
      <c r="F92" s="5"/>
      <c r="G92" s="5"/>
      <c r="H92" s="5"/>
      <c r="I92" s="5"/>
    </row>
    <row r="93" spans="1:9" ht="18" x14ac:dyDescent="0.25">
      <c r="A93" s="1"/>
      <c r="B93" s="38"/>
      <c r="C93" s="38"/>
      <c r="D93" s="5"/>
      <c r="E93" s="39"/>
      <c r="F93" s="5"/>
      <c r="G93" s="5"/>
      <c r="H93" s="5"/>
      <c r="I93" s="5"/>
    </row>
    <row r="94" spans="1:9" ht="18" x14ac:dyDescent="0.25">
      <c r="A94" s="1"/>
      <c r="B94" s="38"/>
      <c r="C94" s="38"/>
      <c r="D94" s="5"/>
      <c r="E94" s="39"/>
      <c r="F94" s="5"/>
      <c r="G94" s="5"/>
      <c r="H94" s="5"/>
      <c r="I94" s="5"/>
    </row>
    <row r="95" spans="1:9" ht="18" x14ac:dyDescent="0.25">
      <c r="A95" s="1"/>
      <c r="B95" s="38"/>
      <c r="C95" s="38"/>
      <c r="D95" s="5"/>
      <c r="E95" s="39"/>
      <c r="F95" s="5"/>
      <c r="G95" s="5"/>
      <c r="H95" s="5"/>
      <c r="I95" s="5"/>
    </row>
    <row r="96" spans="1:9" ht="18" x14ac:dyDescent="0.25">
      <c r="A96" s="1"/>
      <c r="B96" s="38"/>
      <c r="C96" s="38"/>
      <c r="D96" s="5"/>
      <c r="E96" s="39"/>
      <c r="F96" s="5"/>
      <c r="G96" s="5"/>
      <c r="H96" s="5"/>
      <c r="I96" s="5"/>
    </row>
    <row r="97" spans="1:9" ht="18" x14ac:dyDescent="0.25">
      <c r="A97" s="1"/>
      <c r="B97" s="38"/>
      <c r="C97" s="38"/>
      <c r="D97" s="5"/>
      <c r="E97" s="39"/>
      <c r="F97" s="5"/>
      <c r="G97" s="5"/>
      <c r="H97" s="5"/>
      <c r="I97" s="5"/>
    </row>
    <row r="98" spans="1:9" ht="18" x14ac:dyDescent="0.25">
      <c r="A98" s="1"/>
      <c r="B98" s="38"/>
      <c r="C98" s="38"/>
      <c r="D98" s="5"/>
      <c r="E98" s="39"/>
      <c r="F98" s="5"/>
      <c r="G98" s="5"/>
      <c r="H98" s="5"/>
      <c r="I98" s="5"/>
    </row>
    <row r="99" spans="1:9" ht="18" x14ac:dyDescent="0.25">
      <c r="A99" s="1"/>
      <c r="B99" s="38"/>
      <c r="C99" s="38"/>
      <c r="D99" s="5"/>
      <c r="E99" s="39"/>
      <c r="F99" s="5"/>
      <c r="G99" s="5"/>
      <c r="H99" s="5"/>
      <c r="I99" s="5"/>
    </row>
    <row r="100" spans="1:9" ht="18" x14ac:dyDescent="0.25">
      <c r="A100" s="1"/>
      <c r="B100" s="38"/>
      <c r="C100" s="38"/>
      <c r="D100" s="5"/>
      <c r="E100" s="39"/>
      <c r="F100" s="5"/>
      <c r="G100" s="5"/>
      <c r="H100" s="5"/>
      <c r="I100" s="5"/>
    </row>
    <row r="101" spans="1:9" ht="18" x14ac:dyDescent="0.25">
      <c r="A101" s="1"/>
      <c r="B101" s="38"/>
      <c r="C101" s="38"/>
      <c r="D101" s="5"/>
      <c r="E101" s="39"/>
      <c r="F101" s="5"/>
      <c r="G101" s="5"/>
      <c r="H101" s="5"/>
      <c r="I101" s="5"/>
    </row>
    <row r="102" spans="1:9" ht="18" x14ac:dyDescent="0.25">
      <c r="A102" s="1"/>
      <c r="B102" s="38"/>
      <c r="C102" s="38"/>
      <c r="D102" s="5"/>
      <c r="E102" s="39"/>
      <c r="F102" s="5"/>
      <c r="G102" s="5"/>
      <c r="H102" s="5"/>
      <c r="I102" s="5"/>
    </row>
    <row r="103" spans="1:9" ht="18" x14ac:dyDescent="0.25">
      <c r="A103" s="1"/>
      <c r="B103" s="38"/>
      <c r="C103" s="38"/>
      <c r="D103" s="5"/>
      <c r="E103" s="39"/>
      <c r="F103" s="5"/>
      <c r="G103" s="5"/>
      <c r="H103" s="5"/>
      <c r="I103" s="5"/>
    </row>
    <row r="104" spans="1:9" ht="18" x14ac:dyDescent="0.25">
      <c r="A104" s="1"/>
      <c r="B104" s="38"/>
      <c r="C104" s="38"/>
      <c r="D104" s="5"/>
      <c r="E104" s="39"/>
      <c r="F104" s="5"/>
      <c r="G104" s="5"/>
      <c r="H104" s="5"/>
      <c r="I104" s="5"/>
    </row>
    <row r="105" spans="1:9" ht="18" x14ac:dyDescent="0.25">
      <c r="A105" s="1"/>
      <c r="B105" s="38"/>
      <c r="C105" s="38"/>
      <c r="D105" s="5"/>
      <c r="E105" s="39"/>
      <c r="F105" s="5"/>
      <c r="G105" s="5"/>
      <c r="H105" s="5"/>
      <c r="I105" s="5"/>
    </row>
    <row r="106" spans="1:9" ht="18" x14ac:dyDescent="0.25">
      <c r="A106" s="1"/>
      <c r="B106" s="38"/>
      <c r="C106" s="38"/>
      <c r="D106" s="5"/>
      <c r="E106" s="39"/>
      <c r="F106" s="5"/>
      <c r="G106" s="5"/>
      <c r="H106" s="5"/>
      <c r="I106" s="5"/>
    </row>
    <row r="107" spans="1:9" ht="18" x14ac:dyDescent="0.25">
      <c r="A107" s="1"/>
      <c r="B107" s="38"/>
      <c r="C107" s="38"/>
      <c r="D107" s="5"/>
      <c r="E107" s="39"/>
      <c r="F107" s="5"/>
      <c r="G107" s="5"/>
      <c r="H107" s="5"/>
      <c r="I107" s="5"/>
    </row>
    <row r="108" spans="1:9" ht="18" x14ac:dyDescent="0.25">
      <c r="A108" s="1"/>
      <c r="B108" s="38"/>
      <c r="C108" s="38"/>
      <c r="D108" s="5"/>
      <c r="E108" s="39"/>
      <c r="F108" s="5"/>
      <c r="G108" s="5"/>
      <c r="H108" s="5"/>
      <c r="I108" s="5"/>
    </row>
    <row r="109" spans="1:9" ht="18" x14ac:dyDescent="0.25">
      <c r="A109" s="1"/>
      <c r="B109" s="38"/>
      <c r="C109" s="38"/>
      <c r="D109" s="5"/>
      <c r="E109" s="39"/>
      <c r="F109" s="5"/>
      <c r="G109" s="5"/>
      <c r="H109" s="5"/>
      <c r="I109" s="5"/>
    </row>
    <row r="110" spans="1:9" ht="18" x14ac:dyDescent="0.25">
      <c r="A110" s="1"/>
      <c r="B110" s="38"/>
      <c r="C110" s="38"/>
      <c r="D110" s="5"/>
      <c r="E110" s="39"/>
      <c r="F110" s="5"/>
      <c r="G110" s="5"/>
      <c r="H110" s="5"/>
      <c r="I110" s="5"/>
    </row>
    <row r="111" spans="1:9" ht="18" x14ac:dyDescent="0.25">
      <c r="A111" s="1"/>
      <c r="B111" s="38"/>
      <c r="C111" s="38"/>
      <c r="D111" s="5"/>
      <c r="E111" s="39"/>
      <c r="F111" s="5"/>
      <c r="G111" s="5"/>
      <c r="H111" s="5"/>
      <c r="I111" s="5"/>
    </row>
    <row r="112" spans="1:9" ht="18" x14ac:dyDescent="0.25">
      <c r="A112" s="1"/>
      <c r="B112" s="38"/>
      <c r="C112" s="38"/>
      <c r="D112" s="5"/>
      <c r="E112" s="39"/>
      <c r="F112" s="5"/>
      <c r="G112" s="5"/>
      <c r="H112" s="5"/>
      <c r="I112" s="5"/>
    </row>
    <row r="113" spans="1:9" ht="18" x14ac:dyDescent="0.25">
      <c r="A113" s="1"/>
      <c r="B113" s="38"/>
      <c r="C113" s="38"/>
      <c r="D113" s="5"/>
      <c r="E113" s="39"/>
      <c r="F113" s="5"/>
      <c r="G113" s="5"/>
      <c r="H113" s="5"/>
      <c r="I113" s="5"/>
    </row>
    <row r="114" spans="1:9" ht="18" x14ac:dyDescent="0.25">
      <c r="A114" s="1"/>
      <c r="B114" s="38"/>
      <c r="C114" s="38"/>
      <c r="D114" s="5"/>
      <c r="E114" s="39"/>
      <c r="F114" s="5"/>
      <c r="G114" s="5"/>
      <c r="H114" s="5"/>
      <c r="I114" s="5"/>
    </row>
    <row r="115" spans="1:9" ht="18" x14ac:dyDescent="0.25">
      <c r="A115" s="1"/>
      <c r="B115" s="38"/>
      <c r="C115" s="38"/>
      <c r="D115" s="5"/>
      <c r="E115" s="39"/>
      <c r="F115" s="5"/>
      <c r="G115" s="5"/>
      <c r="H115" s="5"/>
      <c r="I115" s="5"/>
    </row>
    <row r="116" spans="1:9" ht="18" x14ac:dyDescent="0.25">
      <c r="A116" s="1"/>
      <c r="B116" s="38"/>
      <c r="C116" s="38"/>
      <c r="D116" s="5"/>
      <c r="E116" s="39"/>
      <c r="F116" s="5"/>
      <c r="G116" s="5"/>
      <c r="H116" s="5"/>
      <c r="I116" s="5"/>
    </row>
    <row r="117" spans="1:9" ht="18" x14ac:dyDescent="0.25">
      <c r="A117" s="1"/>
      <c r="B117" s="38"/>
      <c r="C117" s="38"/>
      <c r="D117" s="5"/>
      <c r="E117" s="39"/>
      <c r="F117" s="5"/>
      <c r="G117" s="5"/>
      <c r="H117" s="5"/>
      <c r="I117" s="5"/>
    </row>
    <row r="118" spans="1:9" ht="18" x14ac:dyDescent="0.25">
      <c r="A118" s="1"/>
      <c r="B118" s="38"/>
      <c r="C118" s="38"/>
      <c r="D118" s="5"/>
      <c r="E118" s="39"/>
      <c r="F118" s="5"/>
      <c r="G118" s="5"/>
      <c r="H118" s="5"/>
      <c r="I118" s="5"/>
    </row>
    <row r="119" spans="1:9" ht="18" x14ac:dyDescent="0.25">
      <c r="A119" s="1"/>
      <c r="B119" s="38"/>
      <c r="C119" s="38"/>
      <c r="D119" s="5"/>
      <c r="E119" s="39"/>
      <c r="F119" s="5"/>
      <c r="G119" s="5"/>
      <c r="H119" s="5"/>
      <c r="I119" s="5"/>
    </row>
    <row r="120" spans="1:9" ht="18" x14ac:dyDescent="0.25">
      <c r="A120" s="1"/>
      <c r="B120" s="38"/>
      <c r="C120" s="38"/>
      <c r="D120" s="5"/>
      <c r="E120" s="39"/>
      <c r="F120" s="5"/>
      <c r="G120" s="5"/>
      <c r="H120" s="5"/>
      <c r="I120" s="5"/>
    </row>
    <row r="121" spans="1:9" ht="18" x14ac:dyDescent="0.25">
      <c r="A121" s="1"/>
      <c r="B121" s="38"/>
      <c r="C121" s="38"/>
      <c r="D121" s="5"/>
      <c r="E121" s="39"/>
      <c r="F121" s="5"/>
      <c r="G121" s="5"/>
      <c r="H121" s="5"/>
      <c r="I121" s="5"/>
    </row>
    <row r="122" spans="1:9" ht="18" x14ac:dyDescent="0.25">
      <c r="A122" s="1"/>
      <c r="B122" s="38"/>
      <c r="C122" s="38"/>
      <c r="D122" s="5"/>
      <c r="E122" s="39"/>
      <c r="F122" s="5"/>
      <c r="G122" s="5"/>
      <c r="H122" s="5"/>
      <c r="I122" s="5"/>
    </row>
    <row r="123" spans="1:9" ht="18" x14ac:dyDescent="0.25">
      <c r="A123" s="1"/>
      <c r="B123" s="38"/>
      <c r="C123" s="38"/>
      <c r="D123" s="5"/>
      <c r="E123" s="39"/>
      <c r="F123" s="5"/>
      <c r="G123" s="5"/>
      <c r="H123" s="5"/>
      <c r="I123" s="5"/>
    </row>
    <row r="124" spans="1:9" ht="18" x14ac:dyDescent="0.25">
      <c r="A124" s="1"/>
      <c r="B124" s="38"/>
      <c r="C124" s="38"/>
      <c r="D124" s="5"/>
      <c r="E124" s="39"/>
      <c r="F124" s="5"/>
      <c r="G124" s="5"/>
      <c r="H124" s="5"/>
      <c r="I124" s="5"/>
    </row>
    <row r="125" spans="1:9" ht="18" x14ac:dyDescent="0.25">
      <c r="A125" s="1"/>
      <c r="B125" s="38"/>
      <c r="C125" s="38"/>
      <c r="D125" s="5"/>
      <c r="E125" s="39"/>
      <c r="F125" s="5"/>
      <c r="G125" s="5"/>
      <c r="H125" s="5"/>
      <c r="I125" s="5"/>
    </row>
    <row r="126" spans="1:9" ht="18" x14ac:dyDescent="0.25">
      <c r="A126" s="1"/>
      <c r="B126" s="38"/>
      <c r="C126" s="38"/>
      <c r="D126" s="5"/>
      <c r="E126" s="39"/>
      <c r="F126" s="5"/>
      <c r="G126" s="5"/>
      <c r="H126" s="5"/>
      <c r="I126" s="5"/>
    </row>
    <row r="127" spans="1:9" ht="18" x14ac:dyDescent="0.25">
      <c r="A127" s="1"/>
      <c r="B127" s="38"/>
      <c r="C127" s="38"/>
      <c r="D127" s="5"/>
      <c r="E127" s="39"/>
      <c r="F127" s="5"/>
      <c r="G127" s="5"/>
      <c r="H127" s="5"/>
      <c r="I127" s="5"/>
    </row>
    <row r="128" spans="1:9" ht="18" x14ac:dyDescent="0.25">
      <c r="A128" s="1"/>
      <c r="B128" s="38"/>
      <c r="C128" s="38"/>
      <c r="D128" s="5"/>
      <c r="E128" s="39"/>
      <c r="F128" s="5"/>
      <c r="G128" s="5"/>
      <c r="H128" s="5"/>
      <c r="I128" s="5"/>
    </row>
    <row r="129" spans="1:9" ht="18" x14ac:dyDescent="0.25">
      <c r="A129" s="1"/>
      <c r="B129" s="38"/>
      <c r="C129" s="38"/>
      <c r="D129" s="5"/>
      <c r="E129" s="39"/>
      <c r="F129" s="5"/>
      <c r="G129" s="5"/>
      <c r="H129" s="5"/>
      <c r="I129" s="5"/>
    </row>
    <row r="130" spans="1:9" ht="18" x14ac:dyDescent="0.25">
      <c r="A130" s="1"/>
      <c r="B130" s="38"/>
      <c r="C130" s="38"/>
      <c r="D130" s="5"/>
      <c r="E130" s="39"/>
      <c r="F130" s="5"/>
      <c r="G130" s="5"/>
      <c r="H130" s="5"/>
      <c r="I130" s="5"/>
    </row>
    <row r="131" spans="1:9" ht="18" x14ac:dyDescent="0.25">
      <c r="A131" s="1"/>
      <c r="B131" s="38"/>
      <c r="C131" s="38"/>
      <c r="D131" s="5"/>
      <c r="E131" s="39"/>
      <c r="F131" s="5"/>
      <c r="G131" s="5"/>
      <c r="H131" s="5"/>
      <c r="I131" s="5"/>
    </row>
    <row r="132" spans="1:9" ht="18" x14ac:dyDescent="0.25">
      <c r="A132" s="1"/>
      <c r="B132" s="38"/>
      <c r="C132" s="38"/>
      <c r="D132" s="5"/>
      <c r="E132" s="39"/>
      <c r="F132" s="5"/>
      <c r="G132" s="5"/>
      <c r="H132" s="5"/>
      <c r="I132" s="5"/>
    </row>
    <row r="133" spans="1:9" ht="18" x14ac:dyDescent="0.25">
      <c r="A133" s="1"/>
      <c r="B133" s="38"/>
      <c r="C133" s="38"/>
      <c r="D133" s="5"/>
      <c r="E133" s="39"/>
      <c r="F133" s="5"/>
      <c r="G133" s="5"/>
      <c r="H133" s="5"/>
      <c r="I133" s="5"/>
    </row>
    <row r="134" spans="1:9" ht="18" x14ac:dyDescent="0.25">
      <c r="A134" s="1"/>
      <c r="B134" s="38"/>
      <c r="C134" s="38"/>
      <c r="D134" s="5"/>
      <c r="E134" s="39"/>
      <c r="F134" s="5"/>
      <c r="G134" s="5"/>
      <c r="H134" s="5"/>
      <c r="I134" s="5"/>
    </row>
    <row r="135" spans="1:9" ht="18" x14ac:dyDescent="0.25">
      <c r="A135" s="1"/>
      <c r="B135" s="38"/>
      <c r="C135" s="38"/>
      <c r="D135" s="5"/>
      <c r="E135" s="39"/>
      <c r="F135" s="5"/>
      <c r="G135" s="5"/>
      <c r="H135" s="5"/>
      <c r="I135" s="5"/>
    </row>
    <row r="136" spans="1:9" ht="18" x14ac:dyDescent="0.25">
      <c r="A136" s="1"/>
      <c r="B136" s="38"/>
      <c r="C136" s="38"/>
      <c r="D136" s="5"/>
      <c r="E136" s="39"/>
      <c r="F136" s="5"/>
      <c r="G136" s="5"/>
      <c r="H136" s="5"/>
      <c r="I136" s="5"/>
    </row>
    <row r="137" spans="1:9" ht="18" x14ac:dyDescent="0.25">
      <c r="A137" s="1"/>
      <c r="B137" s="38"/>
      <c r="C137" s="38"/>
      <c r="D137" s="5"/>
      <c r="E137" s="39"/>
      <c r="F137" s="5"/>
      <c r="G137" s="5"/>
      <c r="H137" s="5"/>
      <c r="I137" s="5"/>
    </row>
    <row r="138" spans="1:9" ht="18" x14ac:dyDescent="0.25">
      <c r="A138" s="1"/>
      <c r="B138" s="38"/>
      <c r="C138" s="38"/>
      <c r="D138" s="5"/>
      <c r="E138" s="39"/>
      <c r="F138" s="5"/>
      <c r="G138" s="5"/>
      <c r="H138" s="5"/>
      <c r="I138" s="5"/>
    </row>
    <row r="139" spans="1:9" ht="18" x14ac:dyDescent="0.25">
      <c r="A139" s="1"/>
      <c r="B139" s="38"/>
      <c r="C139" s="38"/>
      <c r="D139" s="5"/>
      <c r="E139" s="39"/>
      <c r="F139" s="5"/>
      <c r="G139" s="5"/>
      <c r="H139" s="5"/>
      <c r="I139" s="5"/>
    </row>
    <row r="140" spans="1:9" ht="18" x14ac:dyDescent="0.25">
      <c r="A140" s="1"/>
      <c r="B140" s="38"/>
      <c r="C140" s="38"/>
      <c r="D140" s="5"/>
      <c r="E140" s="39"/>
      <c r="F140" s="5"/>
      <c r="G140" s="5"/>
      <c r="H140" s="5"/>
      <c r="I140" s="5"/>
    </row>
    <row r="141" spans="1:9" ht="18" x14ac:dyDescent="0.25">
      <c r="A141" s="1"/>
      <c r="B141" s="38"/>
      <c r="C141" s="38"/>
      <c r="D141" s="5"/>
      <c r="E141" s="39"/>
      <c r="F141" s="5"/>
      <c r="G141" s="5"/>
      <c r="H141" s="5"/>
      <c r="I141" s="5"/>
    </row>
    <row r="142" spans="1:9" ht="18" x14ac:dyDescent="0.25">
      <c r="A142" s="1"/>
      <c r="B142" s="38"/>
      <c r="C142" s="38"/>
      <c r="D142" s="5"/>
      <c r="E142" s="39"/>
      <c r="F142" s="5"/>
      <c r="G142" s="5"/>
      <c r="H142" s="5"/>
      <c r="I142" s="5"/>
    </row>
    <row r="143" spans="1:9" ht="18" x14ac:dyDescent="0.25">
      <c r="A143" s="1"/>
      <c r="B143" s="38"/>
      <c r="C143" s="38"/>
      <c r="D143" s="5"/>
      <c r="E143" s="39"/>
      <c r="F143" s="5"/>
      <c r="G143" s="5"/>
      <c r="H143" s="5"/>
      <c r="I143" s="5"/>
    </row>
    <row r="144" spans="1:9" ht="18" x14ac:dyDescent="0.25">
      <c r="A144" s="1"/>
      <c r="B144" s="38"/>
      <c r="C144" s="38"/>
      <c r="D144" s="5"/>
      <c r="E144" s="39"/>
      <c r="F144" s="5"/>
      <c r="G144" s="5"/>
      <c r="H144" s="5"/>
      <c r="I144" s="5"/>
    </row>
    <row r="145" spans="1:9" ht="18" x14ac:dyDescent="0.25">
      <c r="A145" s="1"/>
      <c r="B145" s="38"/>
      <c r="C145" s="38"/>
      <c r="D145" s="5"/>
      <c r="E145" s="39"/>
      <c r="F145" s="5"/>
      <c r="G145" s="5"/>
      <c r="H145" s="5"/>
      <c r="I145" s="5"/>
    </row>
    <row r="146" spans="1:9" ht="18" x14ac:dyDescent="0.25">
      <c r="A146" s="1"/>
      <c r="B146" s="38"/>
      <c r="C146" s="38"/>
      <c r="D146" s="5"/>
      <c r="E146" s="39"/>
      <c r="F146" s="5"/>
      <c r="G146" s="5"/>
      <c r="H146" s="5"/>
      <c r="I146" s="5"/>
    </row>
    <row r="147" spans="1:9" ht="18" x14ac:dyDescent="0.25">
      <c r="A147" s="1"/>
      <c r="B147" s="38"/>
      <c r="C147" s="38"/>
      <c r="D147" s="5"/>
      <c r="E147" s="39"/>
      <c r="F147" s="5"/>
      <c r="G147" s="5"/>
      <c r="H147" s="5"/>
      <c r="I147" s="5"/>
    </row>
    <row r="148" spans="1:9" ht="18" x14ac:dyDescent="0.25">
      <c r="A148" s="1"/>
      <c r="B148" s="38"/>
      <c r="C148" s="38"/>
      <c r="D148" s="5"/>
      <c r="E148" s="39"/>
      <c r="F148" s="5"/>
      <c r="G148" s="5"/>
      <c r="H148" s="5"/>
      <c r="I148" s="5"/>
    </row>
    <row r="149" spans="1:9" ht="18" x14ac:dyDescent="0.25">
      <c r="A149" s="1"/>
      <c r="B149" s="38"/>
      <c r="C149" s="38"/>
      <c r="D149" s="5"/>
      <c r="E149" s="39"/>
      <c r="F149" s="5"/>
      <c r="G149" s="5"/>
      <c r="H149" s="5"/>
      <c r="I149" s="5"/>
    </row>
    <row r="150" spans="1:9" ht="18" x14ac:dyDescent="0.25">
      <c r="A150" s="1"/>
      <c r="B150" s="38"/>
      <c r="C150" s="38"/>
      <c r="D150" s="5"/>
      <c r="E150" s="39"/>
      <c r="F150" s="5"/>
      <c r="G150" s="5"/>
      <c r="H150" s="5"/>
      <c r="I150" s="5"/>
    </row>
    <row r="151" spans="1:9" ht="18" x14ac:dyDescent="0.25">
      <c r="A151" s="1"/>
      <c r="B151" s="38"/>
      <c r="C151" s="38"/>
      <c r="D151" s="5"/>
      <c r="E151" s="39"/>
      <c r="F151" s="5"/>
      <c r="G151" s="5"/>
      <c r="H151" s="5"/>
      <c r="I151" s="5"/>
    </row>
    <row r="152" spans="1:9" ht="18" x14ac:dyDescent="0.25">
      <c r="A152" s="1"/>
      <c r="B152" s="38"/>
      <c r="C152" s="38"/>
      <c r="D152" s="5"/>
      <c r="E152" s="39"/>
      <c r="F152" s="5"/>
      <c r="G152" s="5"/>
      <c r="H152" s="5"/>
      <c r="I152" s="5"/>
    </row>
    <row r="153" spans="1:9" ht="18" x14ac:dyDescent="0.25">
      <c r="A153" s="1"/>
      <c r="B153" s="38"/>
      <c r="C153" s="38"/>
      <c r="D153" s="5"/>
      <c r="E153" s="39"/>
      <c r="F153" s="5"/>
      <c r="G153" s="5"/>
      <c r="H153" s="5"/>
      <c r="I153" s="5"/>
    </row>
    <row r="154" spans="1:9" ht="18" x14ac:dyDescent="0.25">
      <c r="A154" s="1"/>
      <c r="B154" s="38"/>
      <c r="C154" s="38"/>
      <c r="D154" s="5"/>
      <c r="E154" s="39"/>
      <c r="F154" s="5"/>
      <c r="G154" s="5"/>
      <c r="H154" s="5"/>
      <c r="I154" s="5"/>
    </row>
    <row r="155" spans="1:9" ht="18" x14ac:dyDescent="0.25">
      <c r="A155" s="1"/>
      <c r="B155" s="38"/>
      <c r="C155" s="38"/>
      <c r="D155" s="5"/>
      <c r="E155" s="39"/>
      <c r="F155" s="5"/>
      <c r="G155" s="5"/>
      <c r="H155" s="5"/>
      <c r="I155" s="5"/>
    </row>
    <row r="156" spans="1:9" ht="18" x14ac:dyDescent="0.25">
      <c r="A156" s="1"/>
      <c r="B156" s="38"/>
      <c r="C156" s="38"/>
      <c r="D156" s="5"/>
      <c r="E156" s="39"/>
      <c r="F156" s="5"/>
      <c r="G156" s="5"/>
      <c r="H156" s="5"/>
      <c r="I156" s="5"/>
    </row>
    <row r="157" spans="1:9" ht="18" x14ac:dyDescent="0.25">
      <c r="A157" s="1"/>
      <c r="B157" s="38"/>
      <c r="C157" s="38"/>
      <c r="D157" s="5"/>
      <c r="E157" s="39"/>
      <c r="F157" s="5"/>
      <c r="G157" s="5"/>
      <c r="H157" s="5"/>
      <c r="I157" s="5"/>
    </row>
    <row r="158" spans="1:9" ht="18" x14ac:dyDescent="0.25">
      <c r="A158" s="1"/>
      <c r="B158" s="38"/>
      <c r="C158" s="38"/>
      <c r="D158" s="5"/>
      <c r="E158" s="39"/>
      <c r="F158" s="5"/>
      <c r="G158" s="5"/>
      <c r="H158" s="5"/>
      <c r="I158" s="5"/>
    </row>
    <row r="159" spans="1:9" ht="18" x14ac:dyDescent="0.25">
      <c r="A159" s="1"/>
      <c r="B159" s="38"/>
      <c r="C159" s="38"/>
      <c r="D159" s="5"/>
      <c r="E159" s="39"/>
      <c r="F159" s="5"/>
      <c r="G159" s="5"/>
      <c r="H159" s="5"/>
      <c r="I159" s="5"/>
    </row>
    <row r="160" spans="1:9" ht="18" x14ac:dyDescent="0.25">
      <c r="A160" s="1"/>
      <c r="B160" s="38"/>
      <c r="C160" s="38"/>
      <c r="D160" s="5"/>
      <c r="E160" s="39"/>
      <c r="F160" s="5"/>
      <c r="G160" s="5"/>
      <c r="H160" s="5"/>
      <c r="I160" s="5"/>
    </row>
    <row r="161" spans="1:10" ht="18" x14ac:dyDescent="0.25">
      <c r="A161" s="1"/>
      <c r="B161" s="38"/>
      <c r="C161" s="38"/>
      <c r="D161" s="5"/>
      <c r="E161" s="39"/>
      <c r="F161" s="5"/>
      <c r="G161" s="5"/>
      <c r="H161" s="5"/>
      <c r="I161" s="5"/>
    </row>
    <row r="162" spans="1:10" ht="18" x14ac:dyDescent="0.25">
      <c r="A162" s="1"/>
      <c r="B162" s="38"/>
      <c r="C162" s="38"/>
      <c r="D162" s="5"/>
      <c r="E162" s="39"/>
      <c r="F162" s="5"/>
      <c r="G162" s="5"/>
      <c r="H162" s="5"/>
      <c r="I162" s="5"/>
    </row>
    <row r="163" spans="1:10" ht="18" x14ac:dyDescent="0.25">
      <c r="A163" s="1"/>
      <c r="B163" s="38"/>
      <c r="C163" s="38"/>
      <c r="D163" s="5"/>
      <c r="E163" s="39"/>
      <c r="F163" s="5"/>
      <c r="G163" s="5"/>
      <c r="H163" s="5"/>
      <c r="I163" s="5"/>
    </row>
    <row r="164" spans="1:10" ht="18" x14ac:dyDescent="0.25">
      <c r="A164" s="1"/>
      <c r="B164" s="38"/>
      <c r="C164" s="38"/>
      <c r="D164" s="5"/>
      <c r="E164" s="39"/>
      <c r="F164" s="5"/>
      <c r="G164" s="5"/>
      <c r="H164" s="5"/>
      <c r="I164" s="5"/>
    </row>
    <row r="165" spans="1:10" ht="18" x14ac:dyDescent="0.25">
      <c r="A165" s="1"/>
      <c r="B165" s="38"/>
      <c r="C165" s="38"/>
      <c r="D165" s="5"/>
      <c r="E165" s="39"/>
      <c r="F165" s="5"/>
      <c r="G165" s="5"/>
      <c r="H165" s="5"/>
      <c r="I165" s="5"/>
    </row>
    <row r="166" spans="1:10" ht="18" x14ac:dyDescent="0.25">
      <c r="A166" s="1"/>
      <c r="B166" s="38"/>
      <c r="C166" s="38"/>
      <c r="D166" s="5"/>
      <c r="E166" s="39"/>
      <c r="F166" s="5"/>
      <c r="G166" s="5"/>
      <c r="H166" s="5"/>
      <c r="I166" s="5"/>
    </row>
    <row r="167" spans="1:10" ht="18" x14ac:dyDescent="0.25">
      <c r="A167" s="1"/>
      <c r="B167" s="38"/>
      <c r="C167" s="38"/>
      <c r="D167" s="5"/>
      <c r="E167" s="39"/>
      <c r="F167" s="5"/>
      <c r="G167" s="5"/>
      <c r="H167" s="5"/>
      <c r="I167" s="5"/>
    </row>
    <row r="168" spans="1:10" ht="18" x14ac:dyDescent="0.25">
      <c r="A168" s="1"/>
      <c r="B168" s="38"/>
      <c r="C168" s="38"/>
      <c r="D168" s="5"/>
      <c r="E168" s="39"/>
      <c r="F168" s="5"/>
      <c r="G168" s="5"/>
      <c r="H168" s="5"/>
      <c r="I168" s="5"/>
    </row>
    <row r="169" spans="1:10" ht="18" x14ac:dyDescent="0.25">
      <c r="A169" s="1"/>
      <c r="B169" s="38"/>
      <c r="C169" s="38"/>
      <c r="D169" s="5"/>
      <c r="E169" s="39"/>
      <c r="F169" s="5"/>
      <c r="G169" s="5"/>
      <c r="H169" s="5"/>
      <c r="I169" s="5"/>
    </row>
    <row r="170" spans="1:10" ht="16.5" thickBot="1" x14ac:dyDescent="0.3">
      <c r="A170" s="1" t="e">
        <f>IF(OR(D170="Seniors",D170="Juniors"),LEFT(B170)&amp;LEFT(F170)&amp;LEFT(D170),LEFT(B170)&amp;LEFT(F170)&amp;LEFT(D170,2))</f>
        <v>#REF!</v>
      </c>
      <c r="B170" s="70" t="e">
        <f>#REF!</f>
        <v>#REF!</v>
      </c>
      <c r="C170" s="70" t="e">
        <f>#REF!</f>
        <v>#REF!</v>
      </c>
      <c r="D170" s="41" t="s">
        <v>111</v>
      </c>
      <c r="E170" s="39"/>
      <c r="F170" s="41" t="s">
        <v>112</v>
      </c>
      <c r="G170" s="41"/>
      <c r="H170" s="42"/>
      <c r="I170" s="7"/>
    </row>
    <row r="171" spans="1:10" ht="16.5" thickBot="1" x14ac:dyDescent="0.3">
      <c r="A171" s="1" t="e">
        <f>COUNTIF(cougencat,A170)</f>
        <v>#NAME?</v>
      </c>
      <c r="B171" s="71" t="s">
        <v>0</v>
      </c>
      <c r="C171" s="64" t="s">
        <v>0</v>
      </c>
      <c r="D171" s="65" t="s">
        <v>1</v>
      </c>
      <c r="E171" s="66" t="s">
        <v>2</v>
      </c>
      <c r="F171" s="67" t="s">
        <v>45</v>
      </c>
      <c r="G171" s="67" t="s">
        <v>46</v>
      </c>
      <c r="H171" s="68" t="s">
        <v>47</v>
      </c>
      <c r="I171" s="68" t="s">
        <v>48</v>
      </c>
      <c r="J171" s="68" t="s">
        <v>49</v>
      </c>
    </row>
    <row r="172" spans="1:10" x14ac:dyDescent="0.25">
      <c r="A172" s="1"/>
      <c r="B172" s="72">
        <v>1</v>
      </c>
      <c r="C172" s="15" t="str">
        <f>IF(E172="","",RANK(E172,$E$172:$E$174,1))</f>
        <v/>
      </c>
      <c r="D172" s="73" t="str">
        <f t="array" ref="D172">IF(ISERROR(INDEX(DossardsARV,MATCH($A$170&amp;B172,cougencat&amp;classmentARV,0))),"",INDEX(DossardsARV,MATCH($A$170&amp;B172,cougencat&amp;classmentARV,0)))</f>
        <v/>
      </c>
      <c r="E172" s="74" t="str">
        <f t="array" ref="E172">IF(ISERROR(INDEX(TempsARV,MATCH($A$170&amp;B172,cougencat&amp;classmentARV,0))),"",INDEX(TempsARV,MATCH($A$170&amp;B172,cougencat&amp;classmentARV,0)))</f>
        <v/>
      </c>
      <c r="F172" s="75" t="str">
        <f>IF(D172&lt;&gt;"",INDEX(NOMS,MATCH($D172,Dossards,0)),"")</f>
        <v/>
      </c>
      <c r="G172" s="75" t="str">
        <f>IF(D172&lt;&gt;"",INDEX(PRENOMS,MATCH($D172,Dossards,0)),"")</f>
        <v/>
      </c>
      <c r="H172" s="76" t="str">
        <f>IF(D172&lt;&gt;"",INDEX(CLUB,MATCH($D172,Dossards,0)),"")</f>
        <v/>
      </c>
      <c r="I172" s="76" t="str">
        <f>IF(F172&lt;&gt;"",INDEX(ile,MATCH($D172,Dossards,0)),"")</f>
        <v/>
      </c>
      <c r="J172" s="75" t="str">
        <f>IF($D172&lt;&gt;"",INDEX(COURSE,MATCH($D172,Dossards,0)),"")</f>
        <v/>
      </c>
    </row>
    <row r="173" spans="1:10" x14ac:dyDescent="0.25">
      <c r="A173" s="1"/>
      <c r="B173" s="77">
        <v>2</v>
      </c>
      <c r="C173" s="78" t="str">
        <f>IF(E173="","",RANK(E173,$E$172:$E$174,1))</f>
        <v/>
      </c>
      <c r="D173" s="23" t="str">
        <f t="array" ref="D173">IF(ISERROR(INDEX(DossardsARV,MATCH($A$170&amp;B173,cougencat&amp;classmentARV,0))),"",INDEX(DossardsARV,MATCH($A$170&amp;B173,cougencat&amp;classmentARV,0)))</f>
        <v/>
      </c>
      <c r="E173" s="24" t="str">
        <f t="array" ref="E173">IF(ISERROR(INDEX(TempsARV,MATCH($A$170&amp;B173,cougencat&amp;classmentARV,0))),"",INDEX(TempsARV,MATCH($A$170&amp;B173,cougencat&amp;classmentARV,0)))</f>
        <v/>
      </c>
      <c r="F173" s="25" t="str">
        <f>IF(D173&lt;&gt;"",INDEX(NOMS,MATCH($D173,Dossards,0)),"")</f>
        <v/>
      </c>
      <c r="G173" s="25" t="str">
        <f>IF(D173&lt;&gt;"",INDEX(PRENOMS,MATCH($D173,Dossards,0)),"")</f>
        <v/>
      </c>
      <c r="H173" s="79" t="str">
        <f>IF(D173&lt;&gt;"",INDEX(CLUB,MATCH($D173,Dossards,0)),"")</f>
        <v/>
      </c>
      <c r="I173" s="79" t="str">
        <f>IF(F173&lt;&gt;"",INDEX(ile,MATCH($D173,Dossards,0)),"")</f>
        <v/>
      </c>
      <c r="J173" s="25" t="str">
        <f>IF($D173&lt;&gt;"",INDEX(COURSE,MATCH($D173,Dossards,0)),"")</f>
        <v/>
      </c>
    </row>
    <row r="174" spans="1:10" ht="15.75" thickBot="1" x14ac:dyDescent="0.3">
      <c r="A174" s="1"/>
      <c r="B174" s="80">
        <v>3</v>
      </c>
      <c r="C174" s="30" t="str">
        <f>IF(E174="","",RANK(E174,$E$172:$E$174,1))</f>
        <v/>
      </c>
      <c r="D174" s="31" t="str">
        <f t="array" ref="D174">IF(ISERROR(INDEX(DossardsARV,MATCH($A$170&amp;B174,cougencat&amp;classmentARV,0))),"",INDEX(DossardsARV,MATCH($A$170&amp;B174,cougencat&amp;classmentARV,0)))</f>
        <v/>
      </c>
      <c r="E174" s="32" t="str">
        <f t="array" ref="E174">IF(ISERROR(INDEX(TempsARV,MATCH($A$170&amp;B174,cougencat&amp;classmentARV,0))),"",INDEX(TempsARV,MATCH($A$170&amp;B174,cougencat&amp;classmentARV,0)))</f>
        <v/>
      </c>
      <c r="F174" s="33" t="str">
        <f>IF(D174&lt;&gt;"",INDEX(NOMS,MATCH($D174,Dossards,0)),"")</f>
        <v/>
      </c>
      <c r="G174" s="33" t="str">
        <f>IF(D174&lt;&gt;"",INDEX(PRENOMS,MATCH($D174,Dossards,0)),"")</f>
        <v/>
      </c>
      <c r="H174" s="81" t="str">
        <f>IF(D174&lt;&gt;"",INDEX(CLUB,MATCH($D174,Dossards,0)),"")</f>
        <v/>
      </c>
      <c r="I174" s="81" t="str">
        <f>IF(F174&lt;&gt;"",INDEX(ile,MATCH($D174,Dossards,0)),"")</f>
        <v/>
      </c>
      <c r="J174" s="33" t="str">
        <f>IF($D174&lt;&gt;"",INDEX(COURSE,MATCH($D174,Dossards,0)),"")</f>
        <v/>
      </c>
    </row>
    <row r="175" spans="1:10" ht="18" x14ac:dyDescent="0.25">
      <c r="A175" s="1"/>
      <c r="B175" s="38"/>
      <c r="C175" s="38"/>
      <c r="D175" s="5"/>
      <c r="E175" s="39"/>
      <c r="F175" s="5"/>
      <c r="G175" s="5"/>
      <c r="H175" s="5"/>
      <c r="I175" s="5"/>
      <c r="J175" s="3" t="str">
        <f>IF($D175&lt;&gt;"",INDEX(COURSE,MATCH($D175,Dossards,0)),"")</f>
        <v/>
      </c>
    </row>
    <row r="176" spans="1:10" ht="16.5" thickBot="1" x14ac:dyDescent="0.3">
      <c r="A176" s="1" t="e">
        <f>IF(OR(D176="Seniors",D176="Juniors"),LEFT(B176)&amp;LEFT(F176)&amp;LEFT(D176),LEFT(B176)&amp;LEFT(F176)&amp;LEFT(D176,2))</f>
        <v>#REF!</v>
      </c>
      <c r="B176" s="70" t="e">
        <f>#REF!</f>
        <v>#REF!</v>
      </c>
      <c r="C176" s="70" t="e">
        <f>#REF!</f>
        <v>#REF!</v>
      </c>
      <c r="D176" s="41" t="s">
        <v>111</v>
      </c>
      <c r="E176" s="39"/>
      <c r="F176" s="41" t="s">
        <v>113</v>
      </c>
      <c r="G176" s="41"/>
      <c r="H176" s="42"/>
      <c r="I176" s="7"/>
    </row>
    <row r="177" spans="1:10" ht="16.5" thickBot="1" x14ac:dyDescent="0.3">
      <c r="A177" s="1" t="e">
        <f>COUNTIF(cougencat,A176)</f>
        <v>#NAME?</v>
      </c>
      <c r="B177" s="71" t="s">
        <v>0</v>
      </c>
      <c r="C177" s="64" t="s">
        <v>0</v>
      </c>
      <c r="D177" s="65" t="s">
        <v>1</v>
      </c>
      <c r="E177" s="66" t="s">
        <v>2</v>
      </c>
      <c r="F177" s="67" t="s">
        <v>45</v>
      </c>
      <c r="G177" s="67" t="s">
        <v>46</v>
      </c>
      <c r="H177" s="68" t="s">
        <v>47</v>
      </c>
      <c r="I177" s="68" t="s">
        <v>48</v>
      </c>
      <c r="J177" s="68" t="s">
        <v>49</v>
      </c>
    </row>
    <row r="178" spans="1:10" x14ac:dyDescent="0.25">
      <c r="A178" s="1"/>
      <c r="B178" s="72">
        <v>1</v>
      </c>
      <c r="C178" s="15" t="str">
        <f>IF(E178="","",RANK(E178,$E$178:$E$180,1))</f>
        <v/>
      </c>
      <c r="D178" s="73" t="str">
        <f t="array" ref="D178">IF(ISERROR(INDEX(DossardsARV,MATCH($A$176&amp;B178,cougencat&amp;classmentARV,0))),"",INDEX(DossardsARV,MATCH($A$176&amp;B178,cougencat&amp;classmentARV,0)))</f>
        <v/>
      </c>
      <c r="E178" s="74" t="str">
        <f t="array" ref="E178">IF(ISERROR(INDEX(TempsARV,MATCH($A$176&amp;B178,cougencat&amp;classmentARV,0))),"",INDEX(TempsARV,MATCH($A$176&amp;B178,cougencat&amp;classmentARV,0)))</f>
        <v/>
      </c>
      <c r="F178" s="75" t="str">
        <f>IF(D178&lt;&gt;"",INDEX(NOMS,MATCH($D178,Dossards,0)),"")</f>
        <v/>
      </c>
      <c r="G178" s="75" t="str">
        <f>IF(D178&lt;&gt;"",INDEX(PRENOMS,MATCH($D178,Dossards,0)),"")</f>
        <v/>
      </c>
      <c r="H178" s="76" t="str">
        <f>IF(D178&lt;&gt;"",INDEX(CLUB,MATCH($D178,Dossards,0)),"")</f>
        <v/>
      </c>
      <c r="I178" s="76" t="str">
        <f>IF(F178&lt;&gt;"",INDEX(ile,MATCH($D178,Dossards,0)),"")</f>
        <v/>
      </c>
      <c r="J178" s="75" t="str">
        <f>IF($D178&lt;&gt;"",INDEX(COURSE,MATCH($D178,Dossards,0)),"")</f>
        <v/>
      </c>
    </row>
    <row r="179" spans="1:10" x14ac:dyDescent="0.25">
      <c r="A179" s="1"/>
      <c r="B179" s="77">
        <v>2</v>
      </c>
      <c r="C179" s="78" t="str">
        <f>IF(E179="","",RANK(E179,$E$178:$E$180,1))</f>
        <v/>
      </c>
      <c r="D179" s="23" t="str">
        <f t="array" ref="D179">IF(ISERROR(INDEX(DossardsARV,MATCH($A$176&amp;B179,cougencat&amp;classmentARV,0))),"",INDEX(DossardsARV,MATCH($A$176&amp;B179,cougencat&amp;classmentARV,0)))</f>
        <v/>
      </c>
      <c r="E179" s="24" t="str">
        <f t="array" ref="E179">IF(ISERROR(INDEX(TempsARV,MATCH($A$176&amp;B179,cougencat&amp;classmentARV,0))),"",INDEX(TempsARV,MATCH($A$176&amp;B179,cougencat&amp;classmentARV,0)))</f>
        <v/>
      </c>
      <c r="F179" s="25" t="str">
        <f>IF(D179&lt;&gt;"",INDEX(NOMS,MATCH($D179,Dossards,0)),"")</f>
        <v/>
      </c>
      <c r="G179" s="25" t="str">
        <f>IF(D179&lt;&gt;"",INDEX(PRENOMS,MATCH($D179,Dossards,0)),"")</f>
        <v/>
      </c>
      <c r="H179" s="79" t="str">
        <f>IF(D179&lt;&gt;"",INDEX(CLUB,MATCH($D179,Dossards,0)),"")</f>
        <v/>
      </c>
      <c r="I179" s="79" t="str">
        <f>IF(F179&lt;&gt;"",INDEX(ile,MATCH($D179,Dossards,0)),"")</f>
        <v/>
      </c>
      <c r="J179" s="25" t="str">
        <f>IF($D179&lt;&gt;"",INDEX(COURSE,MATCH($D179,Dossards,0)),"")</f>
        <v/>
      </c>
    </row>
    <row r="180" spans="1:10" ht="15.75" thickBot="1" x14ac:dyDescent="0.3">
      <c r="A180" s="1"/>
      <c r="B180" s="80">
        <v>3</v>
      </c>
      <c r="C180" s="30" t="str">
        <f>IF(E180="","",RANK(E180,$E$178:$E$180,1))</f>
        <v/>
      </c>
      <c r="D180" s="31" t="str">
        <f t="array" ref="D180">IF(ISERROR(INDEX(DossardsARV,MATCH($A$176&amp;B180,cougencat&amp;classmentARV,0))),"",INDEX(DossardsARV,MATCH($A$176&amp;B180,cougencat&amp;classmentARV,0)))</f>
        <v/>
      </c>
      <c r="E180" s="32" t="str">
        <f t="array" ref="E180">IF(ISERROR(INDEX(TempsARV,MATCH($A$176&amp;B180,cougencat&amp;classmentARV,0))),"",INDEX(TempsARV,MATCH($A$176&amp;B180,cougencat&amp;classmentARV,0)))</f>
        <v/>
      </c>
      <c r="F180" s="33" t="str">
        <f>IF(D180&lt;&gt;"",INDEX(NOMS,MATCH($D180,Dossards,0)),"")</f>
        <v/>
      </c>
      <c r="G180" s="33" t="str">
        <f>IF(D180&lt;&gt;"",INDEX(PRENOMS,MATCH($D180,Dossards,0)),"")</f>
        <v/>
      </c>
      <c r="H180" s="81" t="str">
        <f>IF(D180&lt;&gt;"",INDEX(CLUB,MATCH($D180,Dossards,0)),"")</f>
        <v/>
      </c>
      <c r="I180" s="81" t="str">
        <f>IF(F180&lt;&gt;"",INDEX(ile,MATCH($D180,Dossards,0)),"")</f>
        <v/>
      </c>
      <c r="J180" s="33" t="str">
        <f>IF($D180&lt;&gt;"",INDEX(COURSE,MATCH($D180,Dossards,0)),"")</f>
        <v/>
      </c>
    </row>
  </sheetData>
  <mergeCells count="13">
    <mergeCell ref="C39:E39"/>
    <mergeCell ref="C1:J1"/>
    <mergeCell ref="C3:E3"/>
    <mergeCell ref="C9:E9"/>
    <mergeCell ref="C15:E15"/>
    <mergeCell ref="C21:E21"/>
    <mergeCell ref="C27:E27"/>
    <mergeCell ref="C33:E33"/>
    <mergeCell ref="C45:E45"/>
    <mergeCell ref="C51:E51"/>
    <mergeCell ref="C57:E57"/>
    <mergeCell ref="C63:E63"/>
    <mergeCell ref="C69:E69"/>
  </mergeCells>
  <conditionalFormatting sqref="D172:D174">
    <cfRule type="duplicateValues" dxfId="13" priority="18" stopIfTrue="1"/>
  </conditionalFormatting>
  <conditionalFormatting sqref="D178:D180">
    <cfRule type="duplicateValues" dxfId="12" priority="17" stopIfTrue="1"/>
  </conditionalFormatting>
  <conditionalFormatting sqref="D65:D67">
    <cfRule type="duplicateValues" dxfId="11" priority="13" stopIfTrue="1"/>
  </conditionalFormatting>
  <conditionalFormatting sqref="D71:D73">
    <cfRule type="duplicateValues" dxfId="10" priority="14" stopIfTrue="1"/>
  </conditionalFormatting>
  <conditionalFormatting sqref="D59:D61">
    <cfRule type="duplicateValues" dxfId="9" priority="12" stopIfTrue="1"/>
  </conditionalFormatting>
  <conditionalFormatting sqref="D53:D55">
    <cfRule type="duplicateValues" dxfId="8" priority="11" stopIfTrue="1"/>
  </conditionalFormatting>
  <conditionalFormatting sqref="D47:D49">
    <cfRule type="duplicateValues" dxfId="7" priority="10" stopIfTrue="1"/>
  </conditionalFormatting>
  <conditionalFormatting sqref="D41:D43">
    <cfRule type="duplicateValues" dxfId="6" priority="9" stopIfTrue="1"/>
  </conditionalFormatting>
  <conditionalFormatting sqref="D29:D31">
    <cfRule type="duplicateValues" dxfId="5" priority="8" stopIfTrue="1"/>
  </conditionalFormatting>
  <conditionalFormatting sqref="D23:D25">
    <cfRule type="duplicateValues" dxfId="4" priority="7" stopIfTrue="1"/>
  </conditionalFormatting>
  <conditionalFormatting sqref="D17:D19">
    <cfRule type="duplicateValues" dxfId="3" priority="6" stopIfTrue="1"/>
  </conditionalFormatting>
  <conditionalFormatting sqref="D11:D13">
    <cfRule type="duplicateValues" dxfId="2" priority="5" stopIfTrue="1"/>
  </conditionalFormatting>
  <conditionalFormatting sqref="D5:D7">
    <cfRule type="duplicateValues" dxfId="1" priority="4" stopIfTrue="1"/>
  </conditionalFormatting>
  <conditionalFormatting sqref="D36:J37">
    <cfRule type="cellIs" dxfId="0" priority="1" operator="notEqual">
      <formula>""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sqref="A1:G1"/>
    </sheetView>
  </sheetViews>
  <sheetFormatPr baseColWidth="10" defaultRowHeight="15" x14ac:dyDescent="0.25"/>
  <cols>
    <col min="1" max="1" width="6.5703125" style="83" customWidth="1"/>
    <col min="2" max="2" width="9.7109375" style="84" customWidth="1"/>
    <col min="3" max="4" width="23.140625" style="85" customWidth="1"/>
    <col min="5" max="5" width="21.85546875" style="83" customWidth="1"/>
    <col min="6" max="6" width="11.42578125" style="83"/>
    <col min="7" max="7" width="16" style="83" customWidth="1"/>
  </cols>
  <sheetData>
    <row r="1" spans="1:7" ht="35.25" x14ac:dyDescent="0.5">
      <c r="A1" s="92" t="s">
        <v>114</v>
      </c>
      <c r="B1" s="93"/>
      <c r="C1" s="93"/>
      <c r="D1" s="93"/>
      <c r="E1" s="93"/>
      <c r="F1" s="93"/>
      <c r="G1" s="94"/>
    </row>
    <row r="2" spans="1:7" ht="26.25" x14ac:dyDescent="0.4">
      <c r="A2" s="95" t="s">
        <v>807</v>
      </c>
      <c r="B2" s="96"/>
      <c r="C2" s="96"/>
      <c r="D2" s="96"/>
      <c r="E2" s="96"/>
      <c r="F2" s="96"/>
      <c r="G2" s="97"/>
    </row>
    <row r="3" spans="1:7" ht="30.75" customHeight="1" x14ac:dyDescent="0.25">
      <c r="A3" s="55" t="s">
        <v>116</v>
      </c>
      <c r="B3" s="86" t="s">
        <v>117</v>
      </c>
      <c r="C3" s="87" t="s">
        <v>3</v>
      </c>
      <c r="D3" s="87" t="s">
        <v>4</v>
      </c>
      <c r="E3" s="55" t="s">
        <v>5</v>
      </c>
      <c r="F3" s="55" t="s">
        <v>6</v>
      </c>
      <c r="G3" s="55" t="s">
        <v>7</v>
      </c>
    </row>
    <row r="4" spans="1:7" x14ac:dyDescent="0.25">
      <c r="A4" s="55">
        <v>1</v>
      </c>
      <c r="B4" s="86">
        <v>4.6597222222222193E-2</v>
      </c>
      <c r="C4" s="87" t="s">
        <v>31</v>
      </c>
      <c r="D4" s="87" t="s">
        <v>32</v>
      </c>
      <c r="E4" s="55" t="s">
        <v>23</v>
      </c>
      <c r="F4" s="55">
        <v>0</v>
      </c>
      <c r="G4" s="55" t="s">
        <v>33</v>
      </c>
    </row>
    <row r="5" spans="1:7" x14ac:dyDescent="0.25">
      <c r="A5" s="55">
        <v>2</v>
      </c>
      <c r="B5" s="86">
        <v>5.3425925925925891E-2</v>
      </c>
      <c r="C5" s="87" t="s">
        <v>84</v>
      </c>
      <c r="D5" s="87" t="s">
        <v>85</v>
      </c>
      <c r="E5" s="55" t="s">
        <v>23</v>
      </c>
      <c r="F5" s="55">
        <v>0</v>
      </c>
      <c r="G5" s="55" t="s">
        <v>33</v>
      </c>
    </row>
    <row r="6" spans="1:7" x14ac:dyDescent="0.25">
      <c r="A6" s="55">
        <v>3</v>
      </c>
      <c r="B6" s="86">
        <v>5.6435185185185158E-2</v>
      </c>
      <c r="C6" s="87" t="s">
        <v>97</v>
      </c>
      <c r="D6" s="87" t="s">
        <v>98</v>
      </c>
      <c r="E6" s="55" t="s">
        <v>92</v>
      </c>
      <c r="F6" s="55">
        <v>0</v>
      </c>
      <c r="G6" s="55" t="s">
        <v>33</v>
      </c>
    </row>
    <row r="7" spans="1:7" x14ac:dyDescent="0.25">
      <c r="A7" s="55">
        <v>4</v>
      </c>
      <c r="B7" s="86">
        <v>5.8298611111111079E-2</v>
      </c>
      <c r="C7" s="87" t="s">
        <v>1245</v>
      </c>
      <c r="D7" s="87" t="s">
        <v>1246</v>
      </c>
      <c r="E7" s="55" t="s">
        <v>23</v>
      </c>
      <c r="F7" s="55">
        <v>0</v>
      </c>
      <c r="G7" s="55" t="s">
        <v>33</v>
      </c>
    </row>
    <row r="8" spans="1:7" x14ac:dyDescent="0.25">
      <c r="A8" s="55">
        <v>5</v>
      </c>
      <c r="B8" s="86">
        <v>5.8958333333333307E-2</v>
      </c>
      <c r="C8" s="87" t="s">
        <v>1249</v>
      </c>
      <c r="D8" s="87" t="s">
        <v>1250</v>
      </c>
      <c r="E8" s="55" t="s">
        <v>92</v>
      </c>
      <c r="F8" s="55">
        <v>0</v>
      </c>
      <c r="G8" s="55" t="s">
        <v>33</v>
      </c>
    </row>
    <row r="9" spans="1:7" x14ac:dyDescent="0.25">
      <c r="A9" s="55">
        <v>6</v>
      </c>
      <c r="B9" s="86">
        <v>6.1087962962962941E-2</v>
      </c>
      <c r="C9" s="87" t="s">
        <v>1254</v>
      </c>
      <c r="D9" s="87" t="s">
        <v>1255</v>
      </c>
      <c r="E9" s="55" t="s">
        <v>23</v>
      </c>
      <c r="F9" s="55">
        <v>0</v>
      </c>
      <c r="G9" s="55" t="s">
        <v>33</v>
      </c>
    </row>
    <row r="10" spans="1:7" x14ac:dyDescent="0.25">
      <c r="A10" s="55">
        <v>7</v>
      </c>
      <c r="B10" s="86">
        <v>6.3946759259259231E-2</v>
      </c>
      <c r="C10" s="87" t="s">
        <v>1256</v>
      </c>
      <c r="D10" s="87" t="s">
        <v>1257</v>
      </c>
      <c r="E10" s="55" t="s">
        <v>23</v>
      </c>
      <c r="F10" s="55">
        <v>0</v>
      </c>
      <c r="G10" s="55" t="s">
        <v>33</v>
      </c>
    </row>
    <row r="11" spans="1:7" x14ac:dyDescent="0.25">
      <c r="A11" s="55">
        <v>8</v>
      </c>
      <c r="B11" s="86">
        <v>6.5486111111111078E-2</v>
      </c>
      <c r="C11" s="87" t="s">
        <v>1258</v>
      </c>
      <c r="D11" s="87" t="s">
        <v>1259</v>
      </c>
      <c r="E11" s="55" t="s">
        <v>23</v>
      </c>
      <c r="F11" s="55">
        <v>0</v>
      </c>
      <c r="G11" s="55" t="s">
        <v>33</v>
      </c>
    </row>
    <row r="12" spans="1:7" x14ac:dyDescent="0.25">
      <c r="A12" s="55">
        <v>9</v>
      </c>
      <c r="B12" s="86">
        <v>6.8043981481481455E-2</v>
      </c>
      <c r="C12" s="87" t="s">
        <v>1262</v>
      </c>
      <c r="D12" s="87" t="s">
        <v>1263</v>
      </c>
      <c r="E12" s="55" t="s">
        <v>823</v>
      </c>
      <c r="F12" s="55">
        <v>0</v>
      </c>
      <c r="G12" s="55" t="s">
        <v>33</v>
      </c>
    </row>
    <row r="13" spans="1:7" x14ac:dyDescent="0.25">
      <c r="A13" s="55">
        <v>10</v>
      </c>
      <c r="B13" s="86">
        <v>6.9374999999999978E-2</v>
      </c>
      <c r="C13" s="87" t="s">
        <v>1264</v>
      </c>
      <c r="D13" s="87" t="s">
        <v>1265</v>
      </c>
      <c r="E13" s="55" t="s">
        <v>23</v>
      </c>
      <c r="F13" s="55">
        <v>0</v>
      </c>
      <c r="G13" s="55" t="s">
        <v>33</v>
      </c>
    </row>
    <row r="14" spans="1:7" x14ac:dyDescent="0.25">
      <c r="A14" s="55">
        <v>11</v>
      </c>
      <c r="B14" s="86">
        <v>6.9884259259259229E-2</v>
      </c>
      <c r="C14" s="87" t="s">
        <v>1268</v>
      </c>
      <c r="D14" s="87" t="s">
        <v>1269</v>
      </c>
      <c r="E14" s="55" t="s">
        <v>92</v>
      </c>
      <c r="F14" s="55">
        <v>0</v>
      </c>
      <c r="G14" s="55" t="s">
        <v>33</v>
      </c>
    </row>
    <row r="15" spans="1:7" x14ac:dyDescent="0.25">
      <c r="A15" s="55">
        <v>12</v>
      </c>
      <c r="B15" s="86">
        <v>7.2685185185185172E-2</v>
      </c>
      <c r="C15" s="87" t="s">
        <v>1270</v>
      </c>
      <c r="D15" s="87" t="s">
        <v>1271</v>
      </c>
      <c r="E15" s="55" t="s">
        <v>92</v>
      </c>
      <c r="F15" s="55">
        <v>0</v>
      </c>
      <c r="G15" s="55" t="s">
        <v>33</v>
      </c>
    </row>
    <row r="16" spans="1:7" x14ac:dyDescent="0.25">
      <c r="A16" s="55">
        <v>13</v>
      </c>
      <c r="B16" s="86">
        <v>7.5428240740740726E-2</v>
      </c>
      <c r="C16" s="87" t="s">
        <v>1272</v>
      </c>
      <c r="D16" s="87" t="s">
        <v>1273</v>
      </c>
      <c r="E16" s="55" t="s">
        <v>839</v>
      </c>
      <c r="F16" s="55">
        <v>0</v>
      </c>
      <c r="G16" s="55" t="s">
        <v>33</v>
      </c>
    </row>
    <row r="17" spans="1:7" x14ac:dyDescent="0.25">
      <c r="A17" s="55">
        <v>14</v>
      </c>
      <c r="B17" s="86">
        <v>7.7314814814814795E-2</v>
      </c>
      <c r="C17" s="87" t="s">
        <v>1276</v>
      </c>
      <c r="D17" s="87" t="s">
        <v>1277</v>
      </c>
      <c r="E17" s="55" t="s">
        <v>839</v>
      </c>
      <c r="F17" s="55">
        <v>0</v>
      </c>
      <c r="G17" s="55" t="s">
        <v>33</v>
      </c>
    </row>
    <row r="18" spans="1:7" x14ac:dyDescent="0.25">
      <c r="A18" s="55">
        <v>15</v>
      </c>
      <c r="B18" s="86">
        <v>7.8738425925925906E-2</v>
      </c>
      <c r="C18" s="87" t="s">
        <v>1278</v>
      </c>
      <c r="D18" s="87" t="s">
        <v>1279</v>
      </c>
      <c r="E18" s="55" t="s">
        <v>92</v>
      </c>
      <c r="F18" s="55">
        <v>0</v>
      </c>
      <c r="G18" s="55" t="s">
        <v>33</v>
      </c>
    </row>
    <row r="19" spans="1:7" x14ac:dyDescent="0.25">
      <c r="A19" s="55">
        <v>16</v>
      </c>
      <c r="B19" s="86">
        <v>8.315972222222219E-2</v>
      </c>
      <c r="C19" s="87" t="s">
        <v>1290</v>
      </c>
      <c r="D19" s="87" t="s">
        <v>1291</v>
      </c>
      <c r="E19" s="55" t="s">
        <v>839</v>
      </c>
      <c r="F19" s="55">
        <v>0</v>
      </c>
      <c r="G19" s="55" t="s">
        <v>33</v>
      </c>
    </row>
    <row r="20" spans="1:7" x14ac:dyDescent="0.25">
      <c r="A20" s="55">
        <v>17</v>
      </c>
      <c r="B20" s="86">
        <v>8.3726851851851844E-2</v>
      </c>
      <c r="C20" s="87" t="s">
        <v>1292</v>
      </c>
      <c r="D20" s="87" t="s">
        <v>1293</v>
      </c>
      <c r="E20" s="55" t="s">
        <v>839</v>
      </c>
      <c r="F20" s="55">
        <v>0</v>
      </c>
      <c r="G20" s="55" t="s">
        <v>33</v>
      </c>
    </row>
    <row r="21" spans="1:7" x14ac:dyDescent="0.25">
      <c r="A21" s="55">
        <v>18</v>
      </c>
      <c r="B21" s="86">
        <v>8.6724537037037017E-2</v>
      </c>
      <c r="C21" s="87" t="s">
        <v>1310</v>
      </c>
      <c r="D21" s="87" t="s">
        <v>1311</v>
      </c>
      <c r="E21" s="55" t="s">
        <v>839</v>
      </c>
      <c r="F21" s="55">
        <v>0</v>
      </c>
      <c r="G21" s="55" t="s">
        <v>33</v>
      </c>
    </row>
    <row r="22" spans="1:7" x14ac:dyDescent="0.25">
      <c r="A22" s="55">
        <v>19</v>
      </c>
      <c r="B22" s="86">
        <v>8.7754629629629599E-2</v>
      </c>
      <c r="C22" s="87" t="s">
        <v>1316</v>
      </c>
      <c r="D22" s="87" t="s">
        <v>1317</v>
      </c>
      <c r="E22" s="55" t="s">
        <v>839</v>
      </c>
      <c r="F22" s="55">
        <v>0</v>
      </c>
      <c r="G22" s="55" t="s">
        <v>33</v>
      </c>
    </row>
    <row r="23" spans="1:7" x14ac:dyDescent="0.25">
      <c r="A23" s="55">
        <v>20</v>
      </c>
      <c r="B23" s="86">
        <v>9.3611111111111089E-2</v>
      </c>
      <c r="C23" s="87" t="s">
        <v>1334</v>
      </c>
      <c r="D23" s="87" t="s">
        <v>1335</v>
      </c>
      <c r="E23" s="55" t="s">
        <v>92</v>
      </c>
      <c r="F23" s="55">
        <v>0</v>
      </c>
      <c r="G23" s="55" t="s">
        <v>33</v>
      </c>
    </row>
    <row r="24" spans="1:7" x14ac:dyDescent="0.25">
      <c r="A24" s="55">
        <v>21</v>
      </c>
      <c r="B24" s="86">
        <v>9.980324074074072E-2</v>
      </c>
      <c r="C24" s="87" t="s">
        <v>1345</v>
      </c>
      <c r="D24" s="87" t="s">
        <v>1346</v>
      </c>
      <c r="E24" s="55" t="s">
        <v>839</v>
      </c>
      <c r="F24" s="55">
        <v>0</v>
      </c>
      <c r="G24" s="55" t="s">
        <v>33</v>
      </c>
    </row>
    <row r="25" spans="1:7" x14ac:dyDescent="0.25">
      <c r="A25" s="55">
        <v>22</v>
      </c>
      <c r="B25" s="86">
        <v>0.1083796296296296</v>
      </c>
      <c r="C25" s="87" t="s">
        <v>1370</v>
      </c>
      <c r="D25" s="87" t="s">
        <v>1371</v>
      </c>
      <c r="E25" s="55" t="s">
        <v>839</v>
      </c>
      <c r="F25" s="55">
        <v>0</v>
      </c>
      <c r="G25" s="55" t="s">
        <v>33</v>
      </c>
    </row>
    <row r="26" spans="1:7" x14ac:dyDescent="0.25">
      <c r="A26" s="55">
        <v>23</v>
      </c>
      <c r="B26" s="86">
        <v>0.11084490740740738</v>
      </c>
      <c r="C26" s="87" t="s">
        <v>1386</v>
      </c>
      <c r="D26" s="87" t="s">
        <v>1387</v>
      </c>
      <c r="E26" s="55" t="s">
        <v>823</v>
      </c>
      <c r="F26" s="55">
        <v>0</v>
      </c>
      <c r="G26" s="55" t="s">
        <v>33</v>
      </c>
    </row>
    <row r="27" spans="1:7" x14ac:dyDescent="0.25">
      <c r="A27" s="55">
        <v>24</v>
      </c>
      <c r="B27" s="86">
        <v>0.11392361111111107</v>
      </c>
      <c r="C27" s="87" t="s">
        <v>1400</v>
      </c>
      <c r="D27" s="87" t="s">
        <v>1401</v>
      </c>
      <c r="E27" s="55" t="s">
        <v>839</v>
      </c>
      <c r="F27" s="55">
        <v>0</v>
      </c>
      <c r="G27" s="55" t="s">
        <v>33</v>
      </c>
    </row>
    <row r="28" spans="1:7" x14ac:dyDescent="0.25">
      <c r="A28" s="55">
        <v>25</v>
      </c>
      <c r="B28" s="86">
        <v>0.12273148148148147</v>
      </c>
      <c r="C28" s="87" t="s">
        <v>1428</v>
      </c>
      <c r="D28" s="87" t="s">
        <v>1429</v>
      </c>
      <c r="E28" s="55" t="s">
        <v>88</v>
      </c>
      <c r="F28" s="55">
        <v>0</v>
      </c>
      <c r="G28" s="55" t="s">
        <v>33</v>
      </c>
    </row>
    <row r="29" spans="1:7" x14ac:dyDescent="0.25">
      <c r="A29" s="55">
        <v>26</v>
      </c>
      <c r="B29" s="86">
        <v>0.12538194444444442</v>
      </c>
      <c r="C29" s="87" t="s">
        <v>1438</v>
      </c>
      <c r="D29" s="87" t="s">
        <v>1439</v>
      </c>
      <c r="E29" s="55" t="s">
        <v>839</v>
      </c>
      <c r="F29" s="55">
        <v>0</v>
      </c>
      <c r="G29" s="55" t="s">
        <v>33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G1"/>
    </sheetView>
  </sheetViews>
  <sheetFormatPr baseColWidth="10" defaultRowHeight="15" x14ac:dyDescent="0.25"/>
  <cols>
    <col min="1" max="1" width="6.5703125" style="83" customWidth="1"/>
    <col min="2" max="2" width="9.7109375" style="84" customWidth="1"/>
    <col min="3" max="4" width="23.140625" style="85" customWidth="1"/>
    <col min="5" max="5" width="21.85546875" style="83" customWidth="1"/>
    <col min="6" max="6" width="11.42578125" style="83"/>
    <col min="7" max="7" width="16" style="83" customWidth="1"/>
  </cols>
  <sheetData>
    <row r="1" spans="1:7" ht="35.25" x14ac:dyDescent="0.5">
      <c r="A1" s="92" t="s">
        <v>114</v>
      </c>
      <c r="B1" s="93"/>
      <c r="C1" s="93"/>
      <c r="D1" s="93"/>
      <c r="E1" s="93"/>
      <c r="F1" s="93"/>
      <c r="G1" s="94"/>
    </row>
    <row r="2" spans="1:7" ht="26.25" x14ac:dyDescent="0.4">
      <c r="A2" s="95" t="s">
        <v>808</v>
      </c>
      <c r="B2" s="96"/>
      <c r="C2" s="96"/>
      <c r="D2" s="96"/>
      <c r="E2" s="96"/>
      <c r="F2" s="96"/>
      <c r="G2" s="97"/>
    </row>
    <row r="3" spans="1:7" ht="30.75" customHeight="1" x14ac:dyDescent="0.25">
      <c r="A3" s="55" t="s">
        <v>116</v>
      </c>
      <c r="B3" s="86" t="s">
        <v>117</v>
      </c>
      <c r="C3" s="87" t="s">
        <v>3</v>
      </c>
      <c r="D3" s="87" t="s">
        <v>4</v>
      </c>
      <c r="E3" s="55" t="s">
        <v>5</v>
      </c>
      <c r="F3" s="55" t="s">
        <v>6</v>
      </c>
      <c r="G3" s="55" t="s">
        <v>7</v>
      </c>
    </row>
    <row r="4" spans="1:7" x14ac:dyDescent="0.25">
      <c r="A4" s="55">
        <v>1</v>
      </c>
      <c r="B4" s="86">
        <v>4.674768518518517E-2</v>
      </c>
      <c r="C4" s="87" t="s">
        <v>34</v>
      </c>
      <c r="D4" s="87" t="s">
        <v>35</v>
      </c>
      <c r="E4" s="55" t="s">
        <v>36</v>
      </c>
      <c r="F4" s="55">
        <v>0</v>
      </c>
      <c r="G4" s="55" t="s">
        <v>37</v>
      </c>
    </row>
    <row r="5" spans="1:7" x14ac:dyDescent="0.25">
      <c r="A5" s="55">
        <v>2</v>
      </c>
      <c r="B5" s="86">
        <v>4.7199074074074046E-2</v>
      </c>
      <c r="C5" s="87" t="s">
        <v>38</v>
      </c>
      <c r="D5" s="87" t="s">
        <v>39</v>
      </c>
      <c r="E5" s="55" t="s">
        <v>40</v>
      </c>
      <c r="F5" s="55">
        <v>0</v>
      </c>
      <c r="G5" s="55" t="s">
        <v>37</v>
      </c>
    </row>
    <row r="6" spans="1:7" x14ac:dyDescent="0.25">
      <c r="A6" s="55">
        <v>3</v>
      </c>
      <c r="B6" s="86">
        <v>4.8576388888888863E-2</v>
      </c>
      <c r="C6" s="87" t="s">
        <v>41</v>
      </c>
      <c r="D6" s="87" t="s">
        <v>42</v>
      </c>
      <c r="E6" s="55" t="s">
        <v>43</v>
      </c>
      <c r="F6" s="55">
        <v>0</v>
      </c>
      <c r="G6" s="55" t="s">
        <v>37</v>
      </c>
    </row>
    <row r="7" spans="1:7" x14ac:dyDescent="0.25">
      <c r="A7" s="55">
        <v>4</v>
      </c>
      <c r="B7" s="86">
        <v>5.3668981481481456E-2</v>
      </c>
      <c r="C7" s="87" t="s">
        <v>867</v>
      </c>
      <c r="D7" s="87" t="s">
        <v>868</v>
      </c>
      <c r="E7" s="55" t="s">
        <v>869</v>
      </c>
      <c r="F7" s="55">
        <v>0</v>
      </c>
      <c r="G7" s="55" t="s">
        <v>37</v>
      </c>
    </row>
    <row r="8" spans="1:7" x14ac:dyDescent="0.25">
      <c r="A8" s="55">
        <v>5</v>
      </c>
      <c r="B8" s="86">
        <v>5.381944444444442E-2</v>
      </c>
      <c r="C8" s="87" t="s">
        <v>872</v>
      </c>
      <c r="D8" s="87" t="s">
        <v>873</v>
      </c>
      <c r="E8" s="55" t="s">
        <v>874</v>
      </c>
      <c r="F8" s="55">
        <v>0</v>
      </c>
      <c r="G8" s="55" t="s">
        <v>37</v>
      </c>
    </row>
    <row r="9" spans="1:7" x14ac:dyDescent="0.25">
      <c r="A9" s="55">
        <v>6</v>
      </c>
      <c r="B9" s="86">
        <v>5.5300925925925906E-2</v>
      </c>
      <c r="C9" s="87" t="s">
        <v>881</v>
      </c>
      <c r="D9" s="87" t="s">
        <v>882</v>
      </c>
      <c r="E9" s="55" t="s">
        <v>36</v>
      </c>
      <c r="F9" s="55">
        <v>0</v>
      </c>
      <c r="G9" s="55" t="s">
        <v>37</v>
      </c>
    </row>
    <row r="10" spans="1:7" x14ac:dyDescent="0.25">
      <c r="A10" s="55">
        <v>7</v>
      </c>
      <c r="B10" s="86">
        <v>5.6342592592592569E-2</v>
      </c>
      <c r="C10" s="87" t="s">
        <v>883</v>
      </c>
      <c r="D10" s="87" t="s">
        <v>884</v>
      </c>
      <c r="E10" s="55" t="s">
        <v>885</v>
      </c>
      <c r="F10" s="55">
        <v>0</v>
      </c>
      <c r="G10" s="55" t="s">
        <v>37</v>
      </c>
    </row>
    <row r="11" spans="1:7" x14ac:dyDescent="0.25">
      <c r="A11" s="55">
        <v>8</v>
      </c>
      <c r="B11" s="86">
        <v>5.8483796296296284E-2</v>
      </c>
      <c r="C11" s="87" t="s">
        <v>895</v>
      </c>
      <c r="D11" s="87" t="s">
        <v>896</v>
      </c>
      <c r="E11" s="55" t="s">
        <v>36</v>
      </c>
      <c r="F11" s="55">
        <v>0</v>
      </c>
      <c r="G11" s="55" t="s">
        <v>37</v>
      </c>
    </row>
    <row r="12" spans="1:7" x14ac:dyDescent="0.25">
      <c r="A12" s="55">
        <v>9</v>
      </c>
      <c r="B12" s="86">
        <v>5.9849537037037007E-2</v>
      </c>
      <c r="C12" s="87" t="s">
        <v>899</v>
      </c>
      <c r="D12" s="87" t="s">
        <v>900</v>
      </c>
      <c r="E12" s="55" t="s">
        <v>40</v>
      </c>
      <c r="F12" s="55">
        <v>0</v>
      </c>
      <c r="G12" s="55" t="s">
        <v>37</v>
      </c>
    </row>
    <row r="13" spans="1:7" x14ac:dyDescent="0.25">
      <c r="A13" s="55">
        <v>10</v>
      </c>
      <c r="B13" s="86">
        <v>6.0775462962962934E-2</v>
      </c>
      <c r="C13" s="87" t="s">
        <v>906</v>
      </c>
      <c r="D13" s="87" t="s">
        <v>907</v>
      </c>
      <c r="E13" s="55" t="s">
        <v>36</v>
      </c>
      <c r="F13" s="55">
        <v>0</v>
      </c>
      <c r="G13" s="55" t="s">
        <v>37</v>
      </c>
    </row>
    <row r="14" spans="1:7" x14ac:dyDescent="0.25">
      <c r="A14" s="55">
        <v>11</v>
      </c>
      <c r="B14" s="86">
        <v>6.1655092592592567E-2</v>
      </c>
      <c r="C14" s="87" t="s">
        <v>913</v>
      </c>
      <c r="D14" s="87" t="s">
        <v>914</v>
      </c>
      <c r="E14" s="55" t="s">
        <v>36</v>
      </c>
      <c r="F14" s="55">
        <v>0</v>
      </c>
      <c r="G14" s="55" t="s">
        <v>37</v>
      </c>
    </row>
    <row r="15" spans="1:7" x14ac:dyDescent="0.25">
      <c r="A15" s="55">
        <v>12</v>
      </c>
      <c r="B15" s="86">
        <v>6.2789351851851818E-2</v>
      </c>
      <c r="C15" s="87" t="s">
        <v>918</v>
      </c>
      <c r="D15" s="87" t="s">
        <v>919</v>
      </c>
      <c r="E15" s="55" t="s">
        <v>78</v>
      </c>
      <c r="F15" s="55">
        <v>0</v>
      </c>
      <c r="G15" s="55" t="s">
        <v>37</v>
      </c>
    </row>
    <row r="16" spans="1:7" x14ac:dyDescent="0.25">
      <c r="A16" s="55">
        <v>13</v>
      </c>
      <c r="B16" s="86">
        <v>6.2824074074074046E-2</v>
      </c>
      <c r="C16" s="87" t="s">
        <v>920</v>
      </c>
      <c r="D16" s="87" t="s">
        <v>921</v>
      </c>
      <c r="E16" s="55" t="s">
        <v>885</v>
      </c>
      <c r="F16" s="55">
        <v>0</v>
      </c>
      <c r="G16" s="55" t="s">
        <v>37</v>
      </c>
    </row>
    <row r="17" spans="1:7" x14ac:dyDescent="0.25">
      <c r="A17" s="55">
        <v>14</v>
      </c>
      <c r="B17" s="86">
        <v>6.3564814814814796E-2</v>
      </c>
      <c r="C17" s="87" t="s">
        <v>922</v>
      </c>
      <c r="D17" s="87" t="s">
        <v>923</v>
      </c>
      <c r="E17" s="55" t="s">
        <v>36</v>
      </c>
      <c r="F17" s="55">
        <v>0</v>
      </c>
      <c r="G17" s="55" t="s">
        <v>37</v>
      </c>
    </row>
    <row r="18" spans="1:7" x14ac:dyDescent="0.25">
      <c r="A18" s="55">
        <v>15</v>
      </c>
      <c r="B18" s="86">
        <v>6.613425925925924E-2</v>
      </c>
      <c r="C18" s="87" t="s">
        <v>936</v>
      </c>
      <c r="D18" s="87" t="s">
        <v>937</v>
      </c>
      <c r="E18" s="55" t="s">
        <v>36</v>
      </c>
      <c r="F18" s="55">
        <v>0</v>
      </c>
      <c r="G18" s="55" t="s">
        <v>37</v>
      </c>
    </row>
    <row r="19" spans="1:7" x14ac:dyDescent="0.25">
      <c r="A19" s="55">
        <v>16</v>
      </c>
      <c r="B19" s="86">
        <v>6.7557870370370351E-2</v>
      </c>
      <c r="C19" s="87" t="s">
        <v>940</v>
      </c>
      <c r="D19" s="87" t="s">
        <v>941</v>
      </c>
      <c r="E19" s="55" t="s">
        <v>43</v>
      </c>
      <c r="F19" s="55">
        <v>0</v>
      </c>
      <c r="G19" s="55" t="s">
        <v>37</v>
      </c>
    </row>
    <row r="20" spans="1:7" x14ac:dyDescent="0.25">
      <c r="A20" s="55">
        <v>17</v>
      </c>
      <c r="B20" s="86">
        <v>6.8472222222222198E-2</v>
      </c>
      <c r="C20" s="87" t="s">
        <v>950</v>
      </c>
      <c r="D20" s="87" t="s">
        <v>951</v>
      </c>
      <c r="E20" s="55" t="s">
        <v>43</v>
      </c>
      <c r="F20" s="55">
        <v>0</v>
      </c>
      <c r="G20" s="55" t="s">
        <v>37</v>
      </c>
    </row>
    <row r="21" spans="1:7" x14ac:dyDescent="0.25">
      <c r="A21" s="55">
        <v>18</v>
      </c>
      <c r="B21" s="86">
        <v>7.023148148148145E-2</v>
      </c>
      <c r="C21" s="87" t="s">
        <v>958</v>
      </c>
      <c r="D21" s="87" t="s">
        <v>959</v>
      </c>
      <c r="E21" s="55" t="s">
        <v>43</v>
      </c>
      <c r="F21" s="55">
        <v>0</v>
      </c>
      <c r="G21" s="55" t="s">
        <v>37</v>
      </c>
    </row>
    <row r="22" spans="1:7" x14ac:dyDescent="0.25">
      <c r="A22" s="55">
        <v>19</v>
      </c>
      <c r="B22" s="86">
        <v>7.0532407407407391E-2</v>
      </c>
      <c r="C22" s="87" t="s">
        <v>960</v>
      </c>
      <c r="D22" s="87" t="s">
        <v>961</v>
      </c>
      <c r="E22" s="55" t="s">
        <v>43</v>
      </c>
      <c r="F22" s="55">
        <v>0</v>
      </c>
      <c r="G22" s="55" t="s">
        <v>37</v>
      </c>
    </row>
    <row r="23" spans="1:7" x14ac:dyDescent="0.25">
      <c r="A23" s="55">
        <v>20</v>
      </c>
      <c r="B23" s="86">
        <v>7.8576388888888862E-2</v>
      </c>
      <c r="C23" s="87" t="s">
        <v>994</v>
      </c>
      <c r="D23" s="87" t="s">
        <v>995</v>
      </c>
      <c r="E23" s="55" t="s">
        <v>36</v>
      </c>
      <c r="F23" s="55">
        <v>0</v>
      </c>
      <c r="G23" s="55" t="s">
        <v>37</v>
      </c>
    </row>
    <row r="24" spans="1:7" x14ac:dyDescent="0.25">
      <c r="A24" s="55">
        <v>21</v>
      </c>
      <c r="B24" s="86">
        <v>8.5844907407407398E-2</v>
      </c>
      <c r="C24" s="87" t="s">
        <v>1014</v>
      </c>
      <c r="D24" s="87" t="s">
        <v>1015</v>
      </c>
      <c r="E24" s="55" t="s">
        <v>36</v>
      </c>
      <c r="F24" s="55">
        <v>0</v>
      </c>
      <c r="G24" s="55" t="s">
        <v>37</v>
      </c>
    </row>
    <row r="25" spans="1:7" x14ac:dyDescent="0.25">
      <c r="A25" s="55">
        <v>22</v>
      </c>
      <c r="B25" s="86">
        <v>8.9155092592592577E-2</v>
      </c>
      <c r="C25" s="87" t="s">
        <v>1031</v>
      </c>
      <c r="D25" s="87" t="s">
        <v>1032</v>
      </c>
      <c r="E25" s="55" t="s">
        <v>36</v>
      </c>
      <c r="F25" s="55">
        <v>0</v>
      </c>
      <c r="G25" s="55" t="s">
        <v>37</v>
      </c>
    </row>
    <row r="26" spans="1:7" x14ac:dyDescent="0.25">
      <c r="A26" s="55">
        <v>23</v>
      </c>
      <c r="B26" s="86">
        <v>0.11504629629629629</v>
      </c>
      <c r="C26" s="87" t="s">
        <v>1053</v>
      </c>
      <c r="D26" s="87" t="s">
        <v>1054</v>
      </c>
      <c r="E26" s="55" t="s">
        <v>36</v>
      </c>
      <c r="F26" s="55">
        <v>0</v>
      </c>
      <c r="G26" s="55" t="s">
        <v>37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sqref="A1:G1"/>
    </sheetView>
  </sheetViews>
  <sheetFormatPr baseColWidth="10" defaultRowHeight="15" x14ac:dyDescent="0.25"/>
  <cols>
    <col min="1" max="1" width="6.5703125" style="83" customWidth="1"/>
    <col min="2" max="2" width="9.7109375" style="84" customWidth="1"/>
    <col min="3" max="4" width="23.140625" style="85" customWidth="1"/>
    <col min="5" max="5" width="21.85546875" style="83" customWidth="1"/>
    <col min="6" max="6" width="11.42578125" style="83"/>
    <col min="7" max="7" width="16" style="83" customWidth="1"/>
  </cols>
  <sheetData>
    <row r="1" spans="1:7" ht="35.25" x14ac:dyDescent="0.5">
      <c r="A1" s="92" t="s">
        <v>114</v>
      </c>
      <c r="B1" s="93"/>
      <c r="C1" s="93"/>
      <c r="D1" s="93"/>
      <c r="E1" s="93"/>
      <c r="F1" s="93"/>
      <c r="G1" s="94"/>
    </row>
    <row r="2" spans="1:7" ht="26.25" x14ac:dyDescent="0.4">
      <c r="A2" s="95" t="s">
        <v>809</v>
      </c>
      <c r="B2" s="96"/>
      <c r="C2" s="96"/>
      <c r="D2" s="96"/>
      <c r="E2" s="96"/>
      <c r="F2" s="96"/>
      <c r="G2" s="97"/>
    </row>
    <row r="3" spans="1:7" ht="30.75" customHeight="1" x14ac:dyDescent="0.25">
      <c r="A3" s="55" t="s">
        <v>116</v>
      </c>
      <c r="B3" s="86" t="s">
        <v>117</v>
      </c>
      <c r="C3" s="87" t="s">
        <v>3</v>
      </c>
      <c r="D3" s="87" t="s">
        <v>4</v>
      </c>
      <c r="E3" s="55" t="s">
        <v>5</v>
      </c>
      <c r="F3" s="55" t="s">
        <v>6</v>
      </c>
      <c r="G3" s="55" t="s">
        <v>7</v>
      </c>
    </row>
    <row r="4" spans="1:7" x14ac:dyDescent="0.25">
      <c r="A4" s="55">
        <v>1</v>
      </c>
      <c r="B4" s="86">
        <v>6.690972222222219E-2</v>
      </c>
      <c r="C4" s="87" t="s">
        <v>76</v>
      </c>
      <c r="D4" s="87" t="s">
        <v>77</v>
      </c>
      <c r="E4" s="55" t="s">
        <v>78</v>
      </c>
      <c r="F4" s="55">
        <v>0</v>
      </c>
      <c r="G4" s="55" t="s">
        <v>79</v>
      </c>
    </row>
    <row r="5" spans="1:7" x14ac:dyDescent="0.25">
      <c r="A5" s="55">
        <v>2</v>
      </c>
      <c r="B5" s="86">
        <v>6.7997685185185161E-2</v>
      </c>
      <c r="C5" s="87" t="s">
        <v>99</v>
      </c>
      <c r="D5" s="87" t="s">
        <v>100</v>
      </c>
      <c r="E5" s="55" t="s">
        <v>36</v>
      </c>
      <c r="F5" s="55">
        <v>0</v>
      </c>
      <c r="G5" s="55" t="s">
        <v>79</v>
      </c>
    </row>
    <row r="6" spans="1:7" x14ac:dyDescent="0.25">
      <c r="A6" s="55">
        <v>3</v>
      </c>
      <c r="B6" s="86">
        <v>6.9664351851851825E-2</v>
      </c>
      <c r="C6" s="87" t="s">
        <v>101</v>
      </c>
      <c r="D6" s="87" t="s">
        <v>102</v>
      </c>
      <c r="E6" s="55" t="s">
        <v>36</v>
      </c>
      <c r="F6" s="55">
        <v>0</v>
      </c>
      <c r="G6" s="55" t="s">
        <v>79</v>
      </c>
    </row>
    <row r="7" spans="1:7" x14ac:dyDescent="0.25">
      <c r="A7" s="55">
        <v>4</v>
      </c>
      <c r="B7" s="86">
        <v>7.0428240740740722E-2</v>
      </c>
      <c r="C7" s="87" t="s">
        <v>1074</v>
      </c>
      <c r="D7" s="87" t="s">
        <v>1075</v>
      </c>
      <c r="E7" s="55" t="s">
        <v>36</v>
      </c>
      <c r="F7" s="55">
        <v>0</v>
      </c>
      <c r="G7" s="55" t="s">
        <v>79</v>
      </c>
    </row>
    <row r="8" spans="1:7" x14ac:dyDescent="0.25">
      <c r="A8" s="55">
        <v>5</v>
      </c>
      <c r="B8" s="86">
        <v>7.276620370370368E-2</v>
      </c>
      <c r="C8" s="87" t="s">
        <v>1079</v>
      </c>
      <c r="D8" s="87" t="s">
        <v>1080</v>
      </c>
      <c r="E8" s="55" t="s">
        <v>874</v>
      </c>
      <c r="F8" s="55">
        <v>0</v>
      </c>
      <c r="G8" s="55" t="s">
        <v>79</v>
      </c>
    </row>
    <row r="9" spans="1:7" x14ac:dyDescent="0.25">
      <c r="A9" s="55">
        <v>6</v>
      </c>
      <c r="B9" s="86">
        <v>7.4224537037037019E-2</v>
      </c>
      <c r="C9" s="87" t="s">
        <v>1081</v>
      </c>
      <c r="D9" s="87" t="s">
        <v>1082</v>
      </c>
      <c r="E9" s="55" t="s">
        <v>40</v>
      </c>
      <c r="F9" s="55">
        <v>0</v>
      </c>
      <c r="G9" s="55" t="s">
        <v>79</v>
      </c>
    </row>
    <row r="10" spans="1:7" x14ac:dyDescent="0.25">
      <c r="A10" s="55">
        <v>7</v>
      </c>
      <c r="B10" s="86">
        <v>7.9120370370370341E-2</v>
      </c>
      <c r="C10" s="87" t="s">
        <v>1092</v>
      </c>
      <c r="D10" s="87" t="s">
        <v>1093</v>
      </c>
      <c r="E10" s="55" t="s">
        <v>36</v>
      </c>
      <c r="F10" s="55">
        <v>0</v>
      </c>
      <c r="G10" s="55" t="s">
        <v>79</v>
      </c>
    </row>
    <row r="11" spans="1:7" x14ac:dyDescent="0.25">
      <c r="A11" s="55">
        <v>8</v>
      </c>
      <c r="B11" s="86">
        <v>8.6273148148148127E-2</v>
      </c>
      <c r="C11" s="87" t="s">
        <v>1103</v>
      </c>
      <c r="D11" s="87" t="s">
        <v>1104</v>
      </c>
      <c r="E11" s="55" t="s">
        <v>36</v>
      </c>
      <c r="F11" s="55">
        <v>0</v>
      </c>
      <c r="G11" s="55" t="s">
        <v>79</v>
      </c>
    </row>
    <row r="12" spans="1:7" x14ac:dyDescent="0.25">
      <c r="A12" s="55">
        <v>9</v>
      </c>
      <c r="B12" s="86">
        <v>9.7083333333333299E-2</v>
      </c>
      <c r="C12" s="87" t="s">
        <v>1129</v>
      </c>
      <c r="D12" s="87" t="s">
        <v>1130</v>
      </c>
      <c r="E12" s="55" t="s">
        <v>36</v>
      </c>
      <c r="F12" s="55">
        <v>0</v>
      </c>
      <c r="G12" s="55" t="s">
        <v>79</v>
      </c>
    </row>
    <row r="13" spans="1:7" x14ac:dyDescent="0.25">
      <c r="A13" s="55">
        <v>10</v>
      </c>
      <c r="B13" s="86">
        <v>0.10416666666666666</v>
      </c>
      <c r="C13" s="87" t="s">
        <v>1144</v>
      </c>
      <c r="D13" s="87" t="s">
        <v>1145</v>
      </c>
      <c r="E13" s="55" t="s">
        <v>36</v>
      </c>
      <c r="F13" s="55">
        <v>0</v>
      </c>
      <c r="G13" s="55" t="s">
        <v>79</v>
      </c>
    </row>
    <row r="14" spans="1:7" x14ac:dyDescent="0.25">
      <c r="A14" s="55">
        <v>11</v>
      </c>
      <c r="B14" s="86">
        <v>0.10465277777777776</v>
      </c>
      <c r="C14" s="87" t="s">
        <v>1146</v>
      </c>
      <c r="D14" s="87" t="s">
        <v>1147</v>
      </c>
      <c r="E14" s="55" t="s">
        <v>43</v>
      </c>
      <c r="F14" s="55">
        <v>0</v>
      </c>
      <c r="G14" s="55" t="s">
        <v>79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sqref="A1:G1"/>
    </sheetView>
  </sheetViews>
  <sheetFormatPr baseColWidth="10" defaultRowHeight="15" x14ac:dyDescent="0.25"/>
  <cols>
    <col min="1" max="1" width="6.5703125" style="83" customWidth="1"/>
    <col min="2" max="2" width="9.7109375" style="84" customWidth="1"/>
    <col min="3" max="4" width="23.140625" style="85" customWidth="1"/>
    <col min="5" max="5" width="21.85546875" style="83" customWidth="1"/>
    <col min="6" max="6" width="11.42578125" style="83"/>
    <col min="7" max="7" width="16" style="83" customWidth="1"/>
  </cols>
  <sheetData>
    <row r="1" spans="1:7" ht="35.25" x14ac:dyDescent="0.5">
      <c r="A1" s="92" t="s">
        <v>114</v>
      </c>
      <c r="B1" s="93"/>
      <c r="C1" s="93"/>
      <c r="D1" s="93"/>
      <c r="E1" s="93"/>
      <c r="F1" s="93"/>
      <c r="G1" s="94"/>
    </row>
    <row r="2" spans="1:7" ht="26.25" x14ac:dyDescent="0.4">
      <c r="A2" s="95" t="s">
        <v>810</v>
      </c>
      <c r="B2" s="96"/>
      <c r="C2" s="96"/>
      <c r="D2" s="96"/>
      <c r="E2" s="96"/>
      <c r="F2" s="96"/>
      <c r="G2" s="97"/>
    </row>
    <row r="3" spans="1:7" ht="30.75" customHeight="1" x14ac:dyDescent="0.25">
      <c r="A3" s="55" t="s">
        <v>116</v>
      </c>
      <c r="B3" s="86" t="s">
        <v>117</v>
      </c>
      <c r="C3" s="87" t="s">
        <v>3</v>
      </c>
      <c r="D3" s="87" t="s">
        <v>4</v>
      </c>
      <c r="E3" s="55" t="s">
        <v>5</v>
      </c>
      <c r="F3" s="55" t="s">
        <v>6</v>
      </c>
      <c r="G3" s="55" t="s">
        <v>7</v>
      </c>
    </row>
    <row r="4" spans="1:7" x14ac:dyDescent="0.25">
      <c r="A4" s="55">
        <v>1</v>
      </c>
      <c r="B4" s="86">
        <v>6.8206018518518485E-2</v>
      </c>
      <c r="C4" s="87" t="s">
        <v>104</v>
      </c>
      <c r="D4" s="87" t="s">
        <v>105</v>
      </c>
      <c r="E4" s="55" t="s">
        <v>40</v>
      </c>
      <c r="F4" s="55">
        <v>0</v>
      </c>
      <c r="G4" s="55" t="s">
        <v>103</v>
      </c>
    </row>
    <row r="5" spans="1:7" x14ac:dyDescent="0.25">
      <c r="A5" s="55">
        <v>2</v>
      </c>
      <c r="B5" s="86">
        <v>7.6168981481481449E-2</v>
      </c>
      <c r="C5" s="87" t="s">
        <v>106</v>
      </c>
      <c r="D5" s="87" t="s">
        <v>107</v>
      </c>
      <c r="E5" s="55" t="s">
        <v>78</v>
      </c>
      <c r="F5" s="55">
        <v>0</v>
      </c>
      <c r="G5" s="55" t="s">
        <v>103</v>
      </c>
    </row>
    <row r="6" spans="1:7" x14ac:dyDescent="0.25">
      <c r="A6" s="55">
        <v>3</v>
      </c>
      <c r="B6" s="86">
        <v>7.9745370370370341E-2</v>
      </c>
      <c r="C6" s="87" t="s">
        <v>108</v>
      </c>
      <c r="D6" s="87" t="s">
        <v>109</v>
      </c>
      <c r="E6" s="55" t="s">
        <v>110</v>
      </c>
      <c r="F6" s="55">
        <v>0</v>
      </c>
      <c r="G6" s="55" t="s">
        <v>103</v>
      </c>
    </row>
    <row r="7" spans="1:7" x14ac:dyDescent="0.25">
      <c r="A7" s="55">
        <v>4</v>
      </c>
      <c r="B7" s="86">
        <v>8.4513888888888875E-2</v>
      </c>
      <c r="C7" s="87" t="s">
        <v>1297</v>
      </c>
      <c r="D7" s="87" t="s">
        <v>1298</v>
      </c>
      <c r="E7" s="55" t="s">
        <v>43</v>
      </c>
      <c r="F7" s="55">
        <v>0</v>
      </c>
      <c r="G7" s="55" t="s">
        <v>103</v>
      </c>
    </row>
    <row r="8" spans="1:7" x14ac:dyDescent="0.25">
      <c r="A8" s="55">
        <v>5</v>
      </c>
      <c r="B8" s="86">
        <v>8.6400462962962943E-2</v>
      </c>
      <c r="C8" s="87" t="s">
        <v>1308</v>
      </c>
      <c r="D8" s="87" t="s">
        <v>1309</v>
      </c>
      <c r="E8" s="55" t="s">
        <v>36</v>
      </c>
      <c r="F8" s="55">
        <v>0</v>
      </c>
      <c r="G8" s="55" t="s">
        <v>103</v>
      </c>
    </row>
    <row r="9" spans="1:7" x14ac:dyDescent="0.25">
      <c r="A9" s="55">
        <v>6</v>
      </c>
      <c r="B9" s="86">
        <v>9.0451388888888859E-2</v>
      </c>
      <c r="C9" s="87" t="s">
        <v>1323</v>
      </c>
      <c r="D9" s="87" t="s">
        <v>1324</v>
      </c>
      <c r="E9" s="55" t="s">
        <v>36</v>
      </c>
      <c r="F9" s="55">
        <v>0</v>
      </c>
      <c r="G9" s="55" t="s">
        <v>103</v>
      </c>
    </row>
    <row r="10" spans="1:7" x14ac:dyDescent="0.25">
      <c r="A10" s="55">
        <v>7</v>
      </c>
      <c r="B10" s="86">
        <v>9.7766203703703689E-2</v>
      </c>
      <c r="C10" s="87" t="s">
        <v>1343</v>
      </c>
      <c r="D10" s="87" t="s">
        <v>1344</v>
      </c>
      <c r="E10" s="55" t="s">
        <v>36</v>
      </c>
      <c r="F10" s="55">
        <v>0</v>
      </c>
      <c r="G10" s="55" t="s">
        <v>103</v>
      </c>
    </row>
    <row r="11" spans="1:7" x14ac:dyDescent="0.25">
      <c r="A11" s="55">
        <v>8</v>
      </c>
      <c r="B11" s="86">
        <v>0.1015972222222222</v>
      </c>
      <c r="C11" s="87" t="s">
        <v>1356</v>
      </c>
      <c r="D11" s="87" t="s">
        <v>1357</v>
      </c>
      <c r="E11" s="55" t="s">
        <v>36</v>
      </c>
      <c r="F11" s="55">
        <v>0</v>
      </c>
      <c r="G11" s="55" t="s">
        <v>103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4"/>
  <sheetViews>
    <sheetView workbookViewId="0">
      <selection sqref="A1:G1"/>
    </sheetView>
  </sheetViews>
  <sheetFormatPr baseColWidth="10" defaultRowHeight="15" x14ac:dyDescent="0.25"/>
  <cols>
    <col min="1" max="1" width="6.5703125" style="83" customWidth="1"/>
    <col min="2" max="2" width="9.7109375" style="84" customWidth="1"/>
    <col min="3" max="4" width="23.140625" style="85" customWidth="1"/>
    <col min="5" max="5" width="21.85546875" style="83" customWidth="1"/>
    <col min="6" max="6" width="11.42578125" style="83"/>
    <col min="7" max="7" width="16" style="83" customWidth="1"/>
  </cols>
  <sheetData>
    <row r="1" spans="1:7" ht="35.25" x14ac:dyDescent="0.5">
      <c r="A1" s="92" t="s">
        <v>114</v>
      </c>
      <c r="B1" s="93"/>
      <c r="C1" s="93"/>
      <c r="D1" s="93"/>
      <c r="E1" s="93"/>
      <c r="F1" s="93"/>
      <c r="G1" s="94"/>
    </row>
    <row r="2" spans="1:7" ht="26.25" x14ac:dyDescent="0.4">
      <c r="A2" s="95" t="s">
        <v>115</v>
      </c>
      <c r="B2" s="96"/>
      <c r="C2" s="96"/>
      <c r="D2" s="96"/>
      <c r="E2" s="96"/>
      <c r="F2" s="96"/>
      <c r="G2" s="97"/>
    </row>
    <row r="3" spans="1:7" ht="30.75" customHeight="1" x14ac:dyDescent="0.25">
      <c r="A3" s="55" t="s">
        <v>116</v>
      </c>
      <c r="B3" s="86" t="s">
        <v>117</v>
      </c>
      <c r="C3" s="87" t="s">
        <v>3</v>
      </c>
      <c r="D3" s="87" t="s">
        <v>4</v>
      </c>
      <c r="E3" s="55" t="s">
        <v>5</v>
      </c>
      <c r="F3" s="55" t="s">
        <v>6</v>
      </c>
      <c r="G3" s="55" t="s">
        <v>7</v>
      </c>
    </row>
    <row r="4" spans="1:7" x14ac:dyDescent="0.25">
      <c r="A4" s="55">
        <v>1</v>
      </c>
      <c r="B4" s="86">
        <v>0.10378472222222222</v>
      </c>
      <c r="C4" s="87" t="s">
        <v>8</v>
      </c>
      <c r="D4" s="87" t="s">
        <v>9</v>
      </c>
      <c r="E4" s="55" t="s">
        <v>10</v>
      </c>
      <c r="F4" s="55" t="s">
        <v>11</v>
      </c>
      <c r="G4" s="55" t="s">
        <v>12</v>
      </c>
    </row>
    <row r="5" spans="1:7" x14ac:dyDescent="0.25">
      <c r="A5" s="55">
        <v>2</v>
      </c>
      <c r="B5" s="86">
        <v>0.10413194444444444</v>
      </c>
      <c r="C5" s="87" t="s">
        <v>14</v>
      </c>
      <c r="D5" s="87" t="s">
        <v>15</v>
      </c>
      <c r="E5" s="55" t="s">
        <v>16</v>
      </c>
      <c r="F5" s="55" t="s">
        <v>17</v>
      </c>
      <c r="G5" s="55" t="s">
        <v>12</v>
      </c>
    </row>
    <row r="6" spans="1:7" x14ac:dyDescent="0.25">
      <c r="A6" s="55">
        <v>3</v>
      </c>
      <c r="B6" s="86">
        <v>0.11148148148148147</v>
      </c>
      <c r="C6" s="87" t="s">
        <v>18</v>
      </c>
      <c r="D6" s="87" t="s">
        <v>19</v>
      </c>
      <c r="E6" s="55" t="s">
        <v>20</v>
      </c>
      <c r="F6" s="55" t="s">
        <v>11</v>
      </c>
      <c r="G6" s="55" t="s">
        <v>12</v>
      </c>
    </row>
    <row r="7" spans="1:7" x14ac:dyDescent="0.25">
      <c r="A7" s="55">
        <v>4</v>
      </c>
      <c r="B7" s="86">
        <v>0.11387731481481482</v>
      </c>
      <c r="C7" s="87" t="s">
        <v>118</v>
      </c>
      <c r="D7" s="87" t="s">
        <v>119</v>
      </c>
      <c r="E7" s="55" t="s">
        <v>120</v>
      </c>
      <c r="F7" s="55" t="s">
        <v>17</v>
      </c>
      <c r="G7" s="55" t="s">
        <v>12</v>
      </c>
    </row>
    <row r="8" spans="1:7" x14ac:dyDescent="0.25">
      <c r="A8" s="55">
        <v>5</v>
      </c>
      <c r="B8" s="86">
        <v>0.1152199074074074</v>
      </c>
      <c r="C8" s="87" t="s">
        <v>121</v>
      </c>
      <c r="D8" s="87" t="s">
        <v>122</v>
      </c>
      <c r="E8" s="55" t="s">
        <v>123</v>
      </c>
      <c r="F8" s="55" t="s">
        <v>11</v>
      </c>
      <c r="G8" s="55" t="s">
        <v>12</v>
      </c>
    </row>
    <row r="9" spans="1:7" x14ac:dyDescent="0.25">
      <c r="A9" s="55">
        <v>6</v>
      </c>
      <c r="B9" s="86">
        <v>0.11888888888888889</v>
      </c>
      <c r="C9" s="87" t="s">
        <v>124</v>
      </c>
      <c r="D9" s="87" t="s">
        <v>125</v>
      </c>
      <c r="E9" s="55" t="s">
        <v>126</v>
      </c>
      <c r="F9" s="55" t="s">
        <v>11</v>
      </c>
      <c r="G9" s="55" t="s">
        <v>12</v>
      </c>
    </row>
    <row r="10" spans="1:7" x14ac:dyDescent="0.25">
      <c r="A10" s="55">
        <v>7</v>
      </c>
      <c r="B10" s="86">
        <v>0.1191087962962963</v>
      </c>
      <c r="C10" s="87" t="s">
        <v>127</v>
      </c>
      <c r="D10" s="87" t="s">
        <v>128</v>
      </c>
      <c r="E10" s="55" t="s">
        <v>52</v>
      </c>
      <c r="F10" s="55" t="s">
        <v>11</v>
      </c>
      <c r="G10" s="55" t="s">
        <v>12</v>
      </c>
    </row>
    <row r="11" spans="1:7" x14ac:dyDescent="0.25">
      <c r="A11" s="55">
        <v>8</v>
      </c>
      <c r="B11" s="86">
        <v>0.11922453703703705</v>
      </c>
      <c r="C11" s="87" t="s">
        <v>129</v>
      </c>
      <c r="D11" s="87" t="s">
        <v>130</v>
      </c>
      <c r="E11" s="55" t="s">
        <v>131</v>
      </c>
      <c r="F11" s="55" t="s">
        <v>11</v>
      </c>
      <c r="G11" s="55" t="s">
        <v>12</v>
      </c>
    </row>
    <row r="12" spans="1:7" x14ac:dyDescent="0.25">
      <c r="A12" s="55">
        <v>9</v>
      </c>
      <c r="B12" s="86">
        <v>0.1213773148148148</v>
      </c>
      <c r="C12" s="87" t="s">
        <v>132</v>
      </c>
      <c r="D12" s="87" t="s">
        <v>133</v>
      </c>
      <c r="E12" s="55">
        <v>0</v>
      </c>
      <c r="F12" s="55" t="s">
        <v>17</v>
      </c>
      <c r="G12" s="55" t="s">
        <v>12</v>
      </c>
    </row>
    <row r="13" spans="1:7" x14ac:dyDescent="0.25">
      <c r="A13" s="55">
        <v>10</v>
      </c>
      <c r="B13" s="86">
        <v>0.12744212962962961</v>
      </c>
      <c r="C13" s="87" t="s">
        <v>134</v>
      </c>
      <c r="D13" s="87" t="s">
        <v>135</v>
      </c>
      <c r="E13" s="55" t="s">
        <v>136</v>
      </c>
      <c r="F13" s="55" t="s">
        <v>11</v>
      </c>
      <c r="G13" s="55" t="s">
        <v>12</v>
      </c>
    </row>
    <row r="14" spans="1:7" x14ac:dyDescent="0.25">
      <c r="A14" s="55">
        <v>11</v>
      </c>
      <c r="B14" s="86">
        <v>0.13342592592592592</v>
      </c>
      <c r="C14" s="87" t="s">
        <v>137</v>
      </c>
      <c r="D14" s="87" t="s">
        <v>138</v>
      </c>
      <c r="E14" s="55" t="s">
        <v>139</v>
      </c>
      <c r="F14" s="55" t="s">
        <v>17</v>
      </c>
      <c r="G14" s="55" t="s">
        <v>12</v>
      </c>
    </row>
    <row r="15" spans="1:7" x14ac:dyDescent="0.25">
      <c r="A15" s="55">
        <v>12</v>
      </c>
      <c r="B15" s="86">
        <v>0.13658564814814814</v>
      </c>
      <c r="C15" s="87" t="s">
        <v>140</v>
      </c>
      <c r="D15" s="87" t="s">
        <v>141</v>
      </c>
      <c r="E15" s="55" t="s">
        <v>142</v>
      </c>
      <c r="F15" s="55" t="s">
        <v>11</v>
      </c>
      <c r="G15" s="55" t="s">
        <v>12</v>
      </c>
    </row>
    <row r="16" spans="1:7" x14ac:dyDescent="0.25">
      <c r="A16" s="55">
        <v>13</v>
      </c>
      <c r="B16" s="86">
        <v>0.13901620370370371</v>
      </c>
      <c r="C16" s="87" t="s">
        <v>143</v>
      </c>
      <c r="D16" s="87" t="s">
        <v>144</v>
      </c>
      <c r="E16" s="55" t="s">
        <v>145</v>
      </c>
      <c r="F16" s="55" t="s">
        <v>17</v>
      </c>
      <c r="G16" s="55" t="s">
        <v>12</v>
      </c>
    </row>
    <row r="17" spans="1:7" x14ac:dyDescent="0.25">
      <c r="A17" s="55">
        <v>14</v>
      </c>
      <c r="B17" s="86">
        <v>0.14123842592592592</v>
      </c>
      <c r="C17" s="87" t="s">
        <v>146</v>
      </c>
      <c r="D17" s="87" t="s">
        <v>147</v>
      </c>
      <c r="E17" s="55" t="s">
        <v>148</v>
      </c>
      <c r="F17" s="55" t="s">
        <v>11</v>
      </c>
      <c r="G17" s="55" t="s">
        <v>12</v>
      </c>
    </row>
    <row r="18" spans="1:7" x14ac:dyDescent="0.25">
      <c r="A18" s="55">
        <v>15</v>
      </c>
      <c r="B18" s="86">
        <v>0.14325231481481482</v>
      </c>
      <c r="C18" s="87" t="s">
        <v>149</v>
      </c>
      <c r="D18" s="87" t="s">
        <v>150</v>
      </c>
      <c r="E18" s="55">
        <v>0</v>
      </c>
      <c r="F18" s="55" t="s">
        <v>11</v>
      </c>
      <c r="G18" s="55" t="s">
        <v>12</v>
      </c>
    </row>
    <row r="19" spans="1:7" x14ac:dyDescent="0.25">
      <c r="A19" s="55">
        <v>16</v>
      </c>
      <c r="B19" s="86">
        <v>0.14349537037037038</v>
      </c>
      <c r="C19" s="87" t="s">
        <v>151</v>
      </c>
      <c r="D19" s="87" t="s">
        <v>152</v>
      </c>
      <c r="E19" s="55" t="s">
        <v>153</v>
      </c>
      <c r="F19" s="55" t="s">
        <v>11</v>
      </c>
      <c r="G19" s="55" t="s">
        <v>12</v>
      </c>
    </row>
    <row r="20" spans="1:7" x14ac:dyDescent="0.25">
      <c r="A20" s="55">
        <v>17</v>
      </c>
      <c r="B20" s="86">
        <v>0.14373842592592592</v>
      </c>
      <c r="C20" s="87" t="s">
        <v>154</v>
      </c>
      <c r="D20" s="87" t="s">
        <v>155</v>
      </c>
      <c r="E20" s="55" t="s">
        <v>156</v>
      </c>
      <c r="F20" s="55" t="s">
        <v>11</v>
      </c>
      <c r="G20" s="55" t="s">
        <v>12</v>
      </c>
    </row>
    <row r="21" spans="1:7" x14ac:dyDescent="0.25">
      <c r="A21" s="55">
        <v>18</v>
      </c>
      <c r="B21" s="86">
        <v>0.14545138888888889</v>
      </c>
      <c r="C21" s="87" t="s">
        <v>157</v>
      </c>
      <c r="D21" s="87" t="s">
        <v>158</v>
      </c>
      <c r="E21" s="55">
        <v>0</v>
      </c>
      <c r="F21" s="55" t="s">
        <v>11</v>
      </c>
      <c r="G21" s="55" t="s">
        <v>12</v>
      </c>
    </row>
    <row r="22" spans="1:7" x14ac:dyDescent="0.25">
      <c r="A22" s="55">
        <v>19</v>
      </c>
      <c r="B22" s="86">
        <v>0.14622685185185186</v>
      </c>
      <c r="C22" s="87" t="s">
        <v>159</v>
      </c>
      <c r="D22" s="87" t="s">
        <v>160</v>
      </c>
      <c r="E22" s="55" t="s">
        <v>161</v>
      </c>
      <c r="F22" s="55" t="s">
        <v>11</v>
      </c>
      <c r="G22" s="55" t="s">
        <v>12</v>
      </c>
    </row>
    <row r="23" spans="1:7" x14ac:dyDescent="0.25">
      <c r="A23" s="55">
        <v>20</v>
      </c>
      <c r="B23" s="86">
        <v>0.14659722222222224</v>
      </c>
      <c r="C23" s="87" t="s">
        <v>162</v>
      </c>
      <c r="D23" s="87" t="s">
        <v>163</v>
      </c>
      <c r="E23" s="55" t="s">
        <v>164</v>
      </c>
      <c r="F23" s="55" t="s">
        <v>17</v>
      </c>
      <c r="G23" s="55" t="s">
        <v>12</v>
      </c>
    </row>
    <row r="24" spans="1:7" x14ac:dyDescent="0.25">
      <c r="A24" s="55">
        <v>21</v>
      </c>
      <c r="B24" s="86">
        <v>0.1469212962962963</v>
      </c>
      <c r="C24" s="87" t="s">
        <v>165</v>
      </c>
      <c r="D24" s="87" t="s">
        <v>166</v>
      </c>
      <c r="E24" s="55" t="s">
        <v>167</v>
      </c>
      <c r="F24" s="55" t="s">
        <v>17</v>
      </c>
      <c r="G24" s="55" t="s">
        <v>12</v>
      </c>
    </row>
    <row r="25" spans="1:7" x14ac:dyDescent="0.25">
      <c r="A25" s="55">
        <v>22</v>
      </c>
      <c r="B25" s="86">
        <v>0.14712962962962964</v>
      </c>
      <c r="C25" s="87" t="s">
        <v>168</v>
      </c>
      <c r="D25" s="87" t="s">
        <v>169</v>
      </c>
      <c r="E25" s="55">
        <v>0</v>
      </c>
      <c r="F25" s="55" t="s">
        <v>11</v>
      </c>
      <c r="G25" s="55" t="s">
        <v>12</v>
      </c>
    </row>
    <row r="26" spans="1:7" x14ac:dyDescent="0.25">
      <c r="A26" s="55">
        <v>23</v>
      </c>
      <c r="B26" s="86">
        <v>0.14756944444444445</v>
      </c>
      <c r="C26" s="87" t="s">
        <v>170</v>
      </c>
      <c r="D26" s="87" t="s">
        <v>171</v>
      </c>
      <c r="E26" s="55" t="s">
        <v>172</v>
      </c>
      <c r="F26" s="55" t="s">
        <v>11</v>
      </c>
      <c r="G26" s="55" t="s">
        <v>12</v>
      </c>
    </row>
    <row r="27" spans="1:7" x14ac:dyDescent="0.25">
      <c r="A27" s="55">
        <v>24</v>
      </c>
      <c r="B27" s="86">
        <v>0.14847222222222223</v>
      </c>
      <c r="C27" s="87" t="s">
        <v>173</v>
      </c>
      <c r="D27" s="87" t="s">
        <v>174</v>
      </c>
      <c r="E27" s="55">
        <v>0</v>
      </c>
      <c r="F27" s="55" t="s">
        <v>11</v>
      </c>
      <c r="G27" s="55" t="s">
        <v>12</v>
      </c>
    </row>
    <row r="28" spans="1:7" x14ac:dyDescent="0.25">
      <c r="A28" s="55">
        <v>25</v>
      </c>
      <c r="B28" s="86">
        <v>0.14849537037037039</v>
      </c>
      <c r="C28" s="87" t="s">
        <v>175</v>
      </c>
      <c r="D28" s="87" t="s">
        <v>176</v>
      </c>
      <c r="E28" s="55" t="s">
        <v>177</v>
      </c>
      <c r="F28" s="55" t="s">
        <v>11</v>
      </c>
      <c r="G28" s="55" t="s">
        <v>12</v>
      </c>
    </row>
    <row r="29" spans="1:7" x14ac:dyDescent="0.25">
      <c r="A29" s="55">
        <v>26</v>
      </c>
      <c r="B29" s="86">
        <v>0.15041666666666667</v>
      </c>
      <c r="C29" s="87" t="s">
        <v>178</v>
      </c>
      <c r="D29" s="87" t="s">
        <v>179</v>
      </c>
      <c r="E29" s="55" t="s">
        <v>139</v>
      </c>
      <c r="F29" s="55" t="s">
        <v>17</v>
      </c>
      <c r="G29" s="55" t="s">
        <v>12</v>
      </c>
    </row>
    <row r="30" spans="1:7" x14ac:dyDescent="0.25">
      <c r="A30" s="55">
        <v>27</v>
      </c>
      <c r="B30" s="86">
        <v>0.15268518518518517</v>
      </c>
      <c r="C30" s="87" t="s">
        <v>180</v>
      </c>
      <c r="D30" s="87" t="s">
        <v>181</v>
      </c>
      <c r="E30" s="55" t="s">
        <v>182</v>
      </c>
      <c r="F30" s="55" t="s">
        <v>11</v>
      </c>
      <c r="G30" s="55" t="s">
        <v>12</v>
      </c>
    </row>
    <row r="31" spans="1:7" x14ac:dyDescent="0.25">
      <c r="A31" s="55">
        <v>28</v>
      </c>
      <c r="B31" s="86">
        <v>0.15342592592592594</v>
      </c>
      <c r="C31" s="87" t="s">
        <v>183</v>
      </c>
      <c r="D31" s="87" t="s">
        <v>184</v>
      </c>
      <c r="E31" s="55" t="s">
        <v>185</v>
      </c>
      <c r="F31" s="55" t="s">
        <v>17</v>
      </c>
      <c r="G31" s="55" t="s">
        <v>12</v>
      </c>
    </row>
    <row r="32" spans="1:7" x14ac:dyDescent="0.25">
      <c r="A32" s="55">
        <v>29</v>
      </c>
      <c r="B32" s="86">
        <v>0.15440972222222224</v>
      </c>
      <c r="C32" s="87" t="s">
        <v>186</v>
      </c>
      <c r="D32" s="87" t="s">
        <v>187</v>
      </c>
      <c r="E32" s="55">
        <v>0</v>
      </c>
      <c r="F32" s="55" t="s">
        <v>17</v>
      </c>
      <c r="G32" s="55" t="s">
        <v>12</v>
      </c>
    </row>
    <row r="33" spans="1:7" x14ac:dyDescent="0.25">
      <c r="A33" s="55">
        <v>30</v>
      </c>
      <c r="B33" s="86">
        <v>0.15532407407407409</v>
      </c>
      <c r="C33" s="87" t="s">
        <v>188</v>
      </c>
      <c r="D33" s="87" t="s">
        <v>189</v>
      </c>
      <c r="E33" s="55" t="s">
        <v>190</v>
      </c>
      <c r="F33" s="55" t="s">
        <v>11</v>
      </c>
      <c r="G33" s="55" t="s">
        <v>12</v>
      </c>
    </row>
    <row r="34" spans="1:7" x14ac:dyDescent="0.25">
      <c r="A34" s="55">
        <v>31</v>
      </c>
      <c r="B34" s="86">
        <v>0.15582175925925926</v>
      </c>
      <c r="C34" s="87" t="s">
        <v>191</v>
      </c>
      <c r="D34" s="87" t="s">
        <v>192</v>
      </c>
      <c r="E34" s="55">
        <v>0</v>
      </c>
      <c r="F34" s="55" t="s">
        <v>17</v>
      </c>
      <c r="G34" s="55" t="s">
        <v>12</v>
      </c>
    </row>
    <row r="35" spans="1:7" x14ac:dyDescent="0.25">
      <c r="A35" s="55">
        <v>32</v>
      </c>
      <c r="B35" s="86">
        <v>0.15594907407407407</v>
      </c>
      <c r="C35" s="87" t="s">
        <v>193</v>
      </c>
      <c r="D35" s="87" t="s">
        <v>194</v>
      </c>
      <c r="E35" s="55" t="s">
        <v>195</v>
      </c>
      <c r="F35" s="55" t="s">
        <v>11</v>
      </c>
      <c r="G35" s="55" t="s">
        <v>12</v>
      </c>
    </row>
    <row r="36" spans="1:7" x14ac:dyDescent="0.25">
      <c r="A36" s="55">
        <v>33</v>
      </c>
      <c r="B36" s="86">
        <v>0.15630787037037039</v>
      </c>
      <c r="C36" s="87" t="s">
        <v>196</v>
      </c>
      <c r="D36" s="87" t="s">
        <v>197</v>
      </c>
      <c r="E36" s="55">
        <v>0</v>
      </c>
      <c r="F36" s="55" t="s">
        <v>11</v>
      </c>
      <c r="G36" s="55" t="s">
        <v>12</v>
      </c>
    </row>
    <row r="37" spans="1:7" x14ac:dyDescent="0.25">
      <c r="A37" s="55">
        <v>34</v>
      </c>
      <c r="B37" s="86">
        <v>0.15703703703703703</v>
      </c>
      <c r="C37" s="87" t="s">
        <v>198</v>
      </c>
      <c r="D37" s="87" t="s">
        <v>199</v>
      </c>
      <c r="E37" s="55">
        <v>0</v>
      </c>
      <c r="F37" s="55" t="s">
        <v>17</v>
      </c>
      <c r="G37" s="55" t="s">
        <v>12</v>
      </c>
    </row>
    <row r="38" spans="1:7" x14ac:dyDescent="0.25">
      <c r="A38" s="55">
        <v>35</v>
      </c>
      <c r="B38" s="86">
        <v>0.15949074074074074</v>
      </c>
      <c r="C38" s="87" t="s">
        <v>200</v>
      </c>
      <c r="D38" s="87" t="s">
        <v>201</v>
      </c>
      <c r="E38" s="55" t="s">
        <v>202</v>
      </c>
      <c r="F38" s="55" t="s">
        <v>11</v>
      </c>
      <c r="G38" s="55" t="s">
        <v>12</v>
      </c>
    </row>
    <row r="39" spans="1:7" x14ac:dyDescent="0.25">
      <c r="A39" s="55">
        <v>36</v>
      </c>
      <c r="B39" s="86">
        <v>0.15987268518518519</v>
      </c>
      <c r="C39" s="87" t="s">
        <v>203</v>
      </c>
      <c r="D39" s="87" t="s">
        <v>204</v>
      </c>
      <c r="E39" s="55" t="s">
        <v>205</v>
      </c>
      <c r="F39" s="55" t="s">
        <v>17</v>
      </c>
      <c r="G39" s="55" t="s">
        <v>12</v>
      </c>
    </row>
    <row r="40" spans="1:7" x14ac:dyDescent="0.25">
      <c r="A40" s="55">
        <v>37</v>
      </c>
      <c r="B40" s="86">
        <v>0.16425925925925924</v>
      </c>
      <c r="C40" s="87" t="s">
        <v>206</v>
      </c>
      <c r="D40" s="87" t="s">
        <v>207</v>
      </c>
      <c r="E40" s="55" t="s">
        <v>208</v>
      </c>
      <c r="F40" s="55" t="s">
        <v>11</v>
      </c>
      <c r="G40" s="55" t="s">
        <v>12</v>
      </c>
    </row>
    <row r="41" spans="1:7" x14ac:dyDescent="0.25">
      <c r="A41" s="55">
        <v>38</v>
      </c>
      <c r="B41" s="86">
        <v>0.16487268518518519</v>
      </c>
      <c r="C41" s="87" t="s">
        <v>209</v>
      </c>
      <c r="D41" s="87" t="s">
        <v>210</v>
      </c>
      <c r="E41" s="55" t="s">
        <v>211</v>
      </c>
      <c r="F41" s="55" t="s">
        <v>11</v>
      </c>
      <c r="G41" s="55" t="s">
        <v>12</v>
      </c>
    </row>
    <row r="42" spans="1:7" x14ac:dyDescent="0.25">
      <c r="A42" s="55">
        <v>39</v>
      </c>
      <c r="B42" s="86">
        <v>0.1655787037037037</v>
      </c>
      <c r="C42" s="87" t="s">
        <v>212</v>
      </c>
      <c r="D42" s="87" t="s">
        <v>213</v>
      </c>
      <c r="E42" s="55" t="s">
        <v>214</v>
      </c>
      <c r="F42" s="55" t="s">
        <v>11</v>
      </c>
      <c r="G42" s="55" t="s">
        <v>12</v>
      </c>
    </row>
    <row r="43" spans="1:7" x14ac:dyDescent="0.25">
      <c r="A43" s="55">
        <v>40</v>
      </c>
      <c r="B43" s="86">
        <v>0.16675925925925927</v>
      </c>
      <c r="C43" s="87" t="s">
        <v>215</v>
      </c>
      <c r="D43" s="87" t="s">
        <v>216</v>
      </c>
      <c r="E43" s="55" t="s">
        <v>217</v>
      </c>
      <c r="F43" s="55" t="s">
        <v>17</v>
      </c>
      <c r="G43" s="55" t="s">
        <v>12</v>
      </c>
    </row>
    <row r="44" spans="1:7" x14ac:dyDescent="0.25">
      <c r="A44" s="55">
        <v>41</v>
      </c>
      <c r="B44" s="86">
        <v>0.1675925925925926</v>
      </c>
      <c r="C44" s="87" t="s">
        <v>218</v>
      </c>
      <c r="D44" s="87" t="s">
        <v>219</v>
      </c>
      <c r="E44" s="55" t="s">
        <v>220</v>
      </c>
      <c r="F44" s="55" t="s">
        <v>11</v>
      </c>
      <c r="G44" s="55" t="s">
        <v>12</v>
      </c>
    </row>
    <row r="45" spans="1:7" x14ac:dyDescent="0.25">
      <c r="A45" s="55">
        <v>42</v>
      </c>
      <c r="B45" s="86">
        <v>0.16832175925925927</v>
      </c>
      <c r="C45" s="87" t="s">
        <v>221</v>
      </c>
      <c r="D45" s="87" t="s">
        <v>222</v>
      </c>
      <c r="E45" s="55" t="s">
        <v>223</v>
      </c>
      <c r="F45" s="55" t="s">
        <v>17</v>
      </c>
      <c r="G45" s="55" t="s">
        <v>12</v>
      </c>
    </row>
    <row r="46" spans="1:7" x14ac:dyDescent="0.25">
      <c r="A46" s="55">
        <v>43</v>
      </c>
      <c r="B46" s="86">
        <v>0.1683564814814815</v>
      </c>
      <c r="C46" s="87" t="s">
        <v>224</v>
      </c>
      <c r="D46" s="87" t="s">
        <v>225</v>
      </c>
      <c r="E46" s="55" t="s">
        <v>226</v>
      </c>
      <c r="F46" s="55" t="s">
        <v>11</v>
      </c>
      <c r="G46" s="55" t="s">
        <v>12</v>
      </c>
    </row>
    <row r="47" spans="1:7" x14ac:dyDescent="0.25">
      <c r="A47" s="55">
        <v>44</v>
      </c>
      <c r="B47" s="86">
        <v>0.16853009259259258</v>
      </c>
      <c r="C47" s="87" t="s">
        <v>227</v>
      </c>
      <c r="D47" s="87" t="s">
        <v>228</v>
      </c>
      <c r="E47" s="55" t="s">
        <v>229</v>
      </c>
      <c r="F47" s="55" t="s">
        <v>11</v>
      </c>
      <c r="G47" s="55" t="s">
        <v>12</v>
      </c>
    </row>
    <row r="48" spans="1:7" x14ac:dyDescent="0.25">
      <c r="A48" s="55">
        <v>45</v>
      </c>
      <c r="B48" s="86">
        <v>0.16870370370370369</v>
      </c>
      <c r="C48" s="87" t="s">
        <v>230</v>
      </c>
      <c r="D48" s="87" t="s">
        <v>231</v>
      </c>
      <c r="E48" s="55" t="s">
        <v>217</v>
      </c>
      <c r="F48" s="55" t="s">
        <v>17</v>
      </c>
      <c r="G48" s="55" t="s">
        <v>12</v>
      </c>
    </row>
    <row r="49" spans="1:7" x14ac:dyDescent="0.25">
      <c r="A49" s="55">
        <v>46</v>
      </c>
      <c r="B49" s="86">
        <v>0.16876157407407408</v>
      </c>
      <c r="C49" s="87" t="s">
        <v>232</v>
      </c>
      <c r="D49" s="87" t="s">
        <v>233</v>
      </c>
      <c r="E49" s="55">
        <v>0</v>
      </c>
      <c r="F49" s="55" t="s">
        <v>17</v>
      </c>
      <c r="G49" s="55" t="s">
        <v>12</v>
      </c>
    </row>
    <row r="50" spans="1:7" x14ac:dyDescent="0.25">
      <c r="A50" s="55">
        <v>47</v>
      </c>
      <c r="B50" s="86">
        <v>0.16975694444444445</v>
      </c>
      <c r="C50" s="87" t="s">
        <v>234</v>
      </c>
      <c r="D50" s="87" t="s">
        <v>235</v>
      </c>
      <c r="E50" s="55" t="s">
        <v>236</v>
      </c>
      <c r="F50" s="55" t="s">
        <v>11</v>
      </c>
      <c r="G50" s="55" t="s">
        <v>12</v>
      </c>
    </row>
    <row r="51" spans="1:7" x14ac:dyDescent="0.25">
      <c r="A51" s="55">
        <v>48</v>
      </c>
      <c r="B51" s="86">
        <v>0.17072916666666668</v>
      </c>
      <c r="C51" s="87" t="s">
        <v>237</v>
      </c>
      <c r="D51" s="87" t="s">
        <v>238</v>
      </c>
      <c r="E51" s="55">
        <v>0</v>
      </c>
      <c r="F51" s="55" t="s">
        <v>17</v>
      </c>
      <c r="G51" s="55" t="s">
        <v>12</v>
      </c>
    </row>
    <row r="52" spans="1:7" x14ac:dyDescent="0.25">
      <c r="A52" s="55">
        <v>49</v>
      </c>
      <c r="B52" s="86">
        <v>0.17074074074074075</v>
      </c>
      <c r="C52" s="87" t="s">
        <v>239</v>
      </c>
      <c r="D52" s="87" t="s">
        <v>240</v>
      </c>
      <c r="E52" s="55" t="s">
        <v>241</v>
      </c>
      <c r="F52" s="55" t="s">
        <v>11</v>
      </c>
      <c r="G52" s="55" t="s">
        <v>12</v>
      </c>
    </row>
    <row r="53" spans="1:7" x14ac:dyDescent="0.25">
      <c r="A53" s="55">
        <v>50</v>
      </c>
      <c r="B53" s="86">
        <v>0.17114583333333333</v>
      </c>
      <c r="C53" s="87" t="s">
        <v>242</v>
      </c>
      <c r="D53" s="87" t="s">
        <v>243</v>
      </c>
      <c r="E53" s="55" t="s">
        <v>243</v>
      </c>
      <c r="F53" s="55" t="s">
        <v>11</v>
      </c>
      <c r="G53" s="55" t="s">
        <v>12</v>
      </c>
    </row>
    <row r="54" spans="1:7" x14ac:dyDescent="0.25">
      <c r="A54" s="55">
        <v>51</v>
      </c>
      <c r="B54" s="86">
        <v>0.17149305555555558</v>
      </c>
      <c r="C54" s="87" t="s">
        <v>244</v>
      </c>
      <c r="D54" s="87" t="s">
        <v>245</v>
      </c>
      <c r="E54" s="55" t="s">
        <v>246</v>
      </c>
      <c r="F54" s="55" t="s">
        <v>11</v>
      </c>
      <c r="G54" s="55" t="s">
        <v>12</v>
      </c>
    </row>
    <row r="55" spans="1:7" x14ac:dyDescent="0.25">
      <c r="A55" s="55">
        <v>52</v>
      </c>
      <c r="B55" s="86">
        <v>0.17256944444444444</v>
      </c>
      <c r="C55" s="87" t="s">
        <v>247</v>
      </c>
      <c r="D55" s="87" t="s">
        <v>248</v>
      </c>
      <c r="E55" s="55" t="s">
        <v>139</v>
      </c>
      <c r="F55" s="55" t="s">
        <v>17</v>
      </c>
      <c r="G55" s="55" t="s">
        <v>12</v>
      </c>
    </row>
    <row r="56" spans="1:7" x14ac:dyDescent="0.25">
      <c r="A56" s="55">
        <v>53</v>
      </c>
      <c r="B56" s="86">
        <v>0.17374999999999999</v>
      </c>
      <c r="C56" s="87" t="s">
        <v>249</v>
      </c>
      <c r="D56" s="87" t="s">
        <v>250</v>
      </c>
      <c r="E56" s="55" t="s">
        <v>251</v>
      </c>
      <c r="F56" s="55" t="s">
        <v>11</v>
      </c>
      <c r="G56" s="55" t="s">
        <v>12</v>
      </c>
    </row>
    <row r="57" spans="1:7" x14ac:dyDescent="0.25">
      <c r="A57" s="55">
        <v>54</v>
      </c>
      <c r="B57" s="86">
        <v>0.17489583333333333</v>
      </c>
      <c r="C57" s="87" t="s">
        <v>252</v>
      </c>
      <c r="D57" s="87" t="s">
        <v>253</v>
      </c>
      <c r="E57" s="55" t="s">
        <v>254</v>
      </c>
      <c r="F57" s="55" t="s">
        <v>11</v>
      </c>
      <c r="G57" s="55" t="s">
        <v>12</v>
      </c>
    </row>
    <row r="58" spans="1:7" x14ac:dyDescent="0.25">
      <c r="A58" s="55">
        <v>55</v>
      </c>
      <c r="B58" s="86">
        <v>0.17503472222222224</v>
      </c>
      <c r="C58" s="87" t="s">
        <v>255</v>
      </c>
      <c r="D58" s="87" t="s">
        <v>256</v>
      </c>
      <c r="E58" s="55">
        <v>0</v>
      </c>
      <c r="F58" s="55" t="s">
        <v>17</v>
      </c>
      <c r="G58" s="55" t="s">
        <v>12</v>
      </c>
    </row>
    <row r="59" spans="1:7" x14ac:dyDescent="0.25">
      <c r="A59" s="55">
        <v>55</v>
      </c>
      <c r="B59" s="86">
        <v>0.17503472222222224</v>
      </c>
      <c r="C59" s="87" t="s">
        <v>257</v>
      </c>
      <c r="D59" s="87" t="s">
        <v>258</v>
      </c>
      <c r="E59" s="55" t="s">
        <v>259</v>
      </c>
      <c r="F59" s="55" t="s">
        <v>11</v>
      </c>
      <c r="G59" s="55" t="s">
        <v>12</v>
      </c>
    </row>
    <row r="60" spans="1:7" x14ac:dyDescent="0.25">
      <c r="A60" s="55">
        <v>57</v>
      </c>
      <c r="B60" s="86">
        <v>0.17526620370370372</v>
      </c>
      <c r="C60" s="87" t="s">
        <v>260</v>
      </c>
      <c r="D60" s="87" t="s">
        <v>261</v>
      </c>
      <c r="E60" s="55" t="s">
        <v>262</v>
      </c>
      <c r="F60" s="55" t="s">
        <v>11</v>
      </c>
      <c r="G60" s="55" t="s">
        <v>12</v>
      </c>
    </row>
    <row r="61" spans="1:7" x14ac:dyDescent="0.25">
      <c r="A61" s="55">
        <v>58</v>
      </c>
      <c r="B61" s="86">
        <v>0.17565972222222223</v>
      </c>
      <c r="C61" s="87" t="s">
        <v>263</v>
      </c>
      <c r="D61" s="87" t="s">
        <v>264</v>
      </c>
      <c r="E61" s="55">
        <v>0</v>
      </c>
      <c r="F61" s="55" t="s">
        <v>11</v>
      </c>
      <c r="G61" s="55" t="s">
        <v>12</v>
      </c>
    </row>
    <row r="62" spans="1:7" x14ac:dyDescent="0.25">
      <c r="A62" s="55">
        <v>59</v>
      </c>
      <c r="B62" s="86">
        <v>0.17575231481481482</v>
      </c>
      <c r="C62" s="87" t="s">
        <v>265</v>
      </c>
      <c r="D62" s="87" t="s">
        <v>266</v>
      </c>
      <c r="E62" s="55">
        <v>0</v>
      </c>
      <c r="F62" s="55" t="s">
        <v>17</v>
      </c>
      <c r="G62" s="55" t="s">
        <v>12</v>
      </c>
    </row>
    <row r="63" spans="1:7" x14ac:dyDescent="0.25">
      <c r="A63" s="55">
        <v>60</v>
      </c>
      <c r="B63" s="86">
        <v>0.17690972222222223</v>
      </c>
      <c r="C63" s="87" t="s">
        <v>267</v>
      </c>
      <c r="D63" s="87" t="s">
        <v>268</v>
      </c>
      <c r="E63" s="55">
        <v>0</v>
      </c>
      <c r="F63" s="55" t="s">
        <v>11</v>
      </c>
      <c r="G63" s="55" t="s">
        <v>12</v>
      </c>
    </row>
    <row r="64" spans="1:7" x14ac:dyDescent="0.25">
      <c r="A64" s="55">
        <v>61</v>
      </c>
      <c r="B64" s="86">
        <v>0.17776620370370369</v>
      </c>
      <c r="C64" s="87" t="s">
        <v>269</v>
      </c>
      <c r="D64" s="87" t="s">
        <v>270</v>
      </c>
      <c r="E64" s="55">
        <v>0</v>
      </c>
      <c r="F64" s="55" t="s">
        <v>11</v>
      </c>
      <c r="G64" s="55" t="s">
        <v>12</v>
      </c>
    </row>
    <row r="65" spans="1:7" x14ac:dyDescent="0.25">
      <c r="A65" s="55">
        <v>62</v>
      </c>
      <c r="B65" s="86">
        <v>0.17799768518518519</v>
      </c>
      <c r="C65" s="87" t="s">
        <v>271</v>
      </c>
      <c r="D65" s="87" t="s">
        <v>272</v>
      </c>
      <c r="E65" s="55">
        <v>0</v>
      </c>
      <c r="F65" s="55" t="s">
        <v>17</v>
      </c>
      <c r="G65" s="55" t="s">
        <v>12</v>
      </c>
    </row>
    <row r="66" spans="1:7" x14ac:dyDescent="0.25">
      <c r="A66" s="55">
        <v>63</v>
      </c>
      <c r="B66" s="86">
        <v>0.17849537037037036</v>
      </c>
      <c r="C66" s="87" t="s">
        <v>273</v>
      </c>
      <c r="D66" s="87" t="s">
        <v>274</v>
      </c>
      <c r="E66" s="55">
        <v>0</v>
      </c>
      <c r="F66" s="55" t="s">
        <v>11</v>
      </c>
      <c r="G66" s="55" t="s">
        <v>12</v>
      </c>
    </row>
    <row r="67" spans="1:7" x14ac:dyDescent="0.25">
      <c r="A67" s="55">
        <v>64</v>
      </c>
      <c r="B67" s="86">
        <v>0.1787037037037037</v>
      </c>
      <c r="C67" s="87" t="s">
        <v>275</v>
      </c>
      <c r="D67" s="87" t="s">
        <v>276</v>
      </c>
      <c r="E67" s="55" t="s">
        <v>277</v>
      </c>
      <c r="F67" s="55" t="s">
        <v>11</v>
      </c>
      <c r="G67" s="55" t="s">
        <v>12</v>
      </c>
    </row>
    <row r="68" spans="1:7" x14ac:dyDescent="0.25">
      <c r="A68" s="55">
        <v>65</v>
      </c>
      <c r="B68" s="86">
        <v>0.18087962962962964</v>
      </c>
      <c r="C68" s="87" t="s">
        <v>278</v>
      </c>
      <c r="D68" s="87" t="s">
        <v>279</v>
      </c>
      <c r="E68" s="55" t="s">
        <v>164</v>
      </c>
      <c r="F68" s="55" t="s">
        <v>17</v>
      </c>
      <c r="G68" s="55" t="s">
        <v>12</v>
      </c>
    </row>
    <row r="69" spans="1:7" x14ac:dyDescent="0.25">
      <c r="A69" s="55">
        <v>66</v>
      </c>
      <c r="B69" s="86">
        <v>0.18111111111111111</v>
      </c>
      <c r="C69" s="87" t="s">
        <v>280</v>
      </c>
      <c r="D69" s="87" t="s">
        <v>281</v>
      </c>
      <c r="E69" s="55">
        <v>0</v>
      </c>
      <c r="F69" s="55" t="s">
        <v>17</v>
      </c>
      <c r="G69" s="55" t="s">
        <v>12</v>
      </c>
    </row>
    <row r="70" spans="1:7" x14ac:dyDescent="0.25">
      <c r="A70" s="55">
        <v>67</v>
      </c>
      <c r="B70" s="86">
        <v>0.1812384259259259</v>
      </c>
      <c r="C70" s="87" t="s">
        <v>282</v>
      </c>
      <c r="D70" s="87" t="s">
        <v>283</v>
      </c>
      <c r="E70" s="55" t="s">
        <v>284</v>
      </c>
      <c r="F70" s="55" t="s">
        <v>11</v>
      </c>
      <c r="G70" s="55" t="s">
        <v>12</v>
      </c>
    </row>
    <row r="71" spans="1:7" x14ac:dyDescent="0.25">
      <c r="A71" s="55">
        <v>68</v>
      </c>
      <c r="B71" s="86">
        <v>0.18197916666666666</v>
      </c>
      <c r="C71" s="87" t="s">
        <v>285</v>
      </c>
      <c r="D71" s="87" t="s">
        <v>286</v>
      </c>
      <c r="E71" s="55" t="s">
        <v>287</v>
      </c>
      <c r="F71" s="55" t="s">
        <v>11</v>
      </c>
      <c r="G71" s="55" t="s">
        <v>12</v>
      </c>
    </row>
    <row r="72" spans="1:7" x14ac:dyDescent="0.25">
      <c r="A72" s="55">
        <v>69</v>
      </c>
      <c r="B72" s="86">
        <v>0.18260416666666668</v>
      </c>
      <c r="C72" s="87" t="s">
        <v>288</v>
      </c>
      <c r="D72" s="87" t="s">
        <v>289</v>
      </c>
      <c r="E72" s="55" t="s">
        <v>290</v>
      </c>
      <c r="F72" s="55" t="s">
        <v>11</v>
      </c>
      <c r="G72" s="55" t="s">
        <v>12</v>
      </c>
    </row>
    <row r="73" spans="1:7" x14ac:dyDescent="0.25">
      <c r="A73" s="55">
        <v>70</v>
      </c>
      <c r="B73" s="86">
        <v>0.18269675925925924</v>
      </c>
      <c r="C73" s="87" t="s">
        <v>291</v>
      </c>
      <c r="D73" s="87" t="s">
        <v>292</v>
      </c>
      <c r="E73" s="55">
        <v>0</v>
      </c>
      <c r="F73" s="55" t="s">
        <v>11</v>
      </c>
      <c r="G73" s="55" t="s">
        <v>12</v>
      </c>
    </row>
    <row r="74" spans="1:7" x14ac:dyDescent="0.25">
      <c r="A74" s="55">
        <v>70</v>
      </c>
      <c r="B74" s="86">
        <v>0.18269675925925924</v>
      </c>
      <c r="C74" s="87" t="s">
        <v>293</v>
      </c>
      <c r="D74" s="87" t="s">
        <v>294</v>
      </c>
      <c r="E74" s="55">
        <v>0</v>
      </c>
      <c r="F74" s="55" t="s">
        <v>17</v>
      </c>
      <c r="G74" s="55" t="s">
        <v>12</v>
      </c>
    </row>
    <row r="75" spans="1:7" x14ac:dyDescent="0.25">
      <c r="A75" s="55">
        <v>72</v>
      </c>
      <c r="B75" s="86">
        <v>0.18474537037037039</v>
      </c>
      <c r="C75" s="87" t="s">
        <v>295</v>
      </c>
      <c r="D75" s="87" t="s">
        <v>296</v>
      </c>
      <c r="E75" s="55">
        <v>0</v>
      </c>
      <c r="F75" s="55" t="s">
        <v>17</v>
      </c>
      <c r="G75" s="55" t="s">
        <v>12</v>
      </c>
    </row>
    <row r="76" spans="1:7" x14ac:dyDescent="0.25">
      <c r="A76" s="55">
        <v>73</v>
      </c>
      <c r="B76" s="86">
        <v>0.18483796296296295</v>
      </c>
      <c r="C76" s="87" t="s">
        <v>297</v>
      </c>
      <c r="D76" s="87" t="s">
        <v>298</v>
      </c>
      <c r="E76" s="55" t="s">
        <v>299</v>
      </c>
      <c r="F76" s="55" t="s">
        <v>11</v>
      </c>
      <c r="G76" s="55" t="s">
        <v>12</v>
      </c>
    </row>
    <row r="77" spans="1:7" x14ac:dyDescent="0.25">
      <c r="A77" s="55">
        <v>74</v>
      </c>
      <c r="B77" s="86">
        <v>0.18506944444444443</v>
      </c>
      <c r="C77" s="87" t="s">
        <v>300</v>
      </c>
      <c r="D77" s="87" t="s">
        <v>301</v>
      </c>
      <c r="E77" s="55" t="s">
        <v>302</v>
      </c>
      <c r="F77" s="55" t="s">
        <v>11</v>
      </c>
      <c r="G77" s="55" t="s">
        <v>12</v>
      </c>
    </row>
    <row r="78" spans="1:7" x14ac:dyDescent="0.25">
      <c r="A78" s="55">
        <v>75</v>
      </c>
      <c r="B78" s="86">
        <v>0.18656249999999999</v>
      </c>
      <c r="C78" s="87" t="s">
        <v>303</v>
      </c>
      <c r="D78" s="87" t="s">
        <v>304</v>
      </c>
      <c r="E78" s="55">
        <v>0</v>
      </c>
      <c r="F78" s="55" t="s">
        <v>11</v>
      </c>
      <c r="G78" s="55" t="s">
        <v>12</v>
      </c>
    </row>
    <row r="79" spans="1:7" x14ac:dyDescent="0.25">
      <c r="A79" s="55">
        <v>76</v>
      </c>
      <c r="B79" s="86">
        <v>0.18680555555555556</v>
      </c>
      <c r="C79" s="87" t="s">
        <v>305</v>
      </c>
      <c r="D79" s="87" t="s">
        <v>306</v>
      </c>
      <c r="E79" s="55" t="s">
        <v>307</v>
      </c>
      <c r="F79" s="55" t="s">
        <v>11</v>
      </c>
      <c r="G79" s="55" t="s">
        <v>12</v>
      </c>
    </row>
    <row r="80" spans="1:7" x14ac:dyDescent="0.25">
      <c r="A80" s="55">
        <v>77</v>
      </c>
      <c r="B80" s="86">
        <v>0.18791666666666665</v>
      </c>
      <c r="C80" s="87" t="s">
        <v>308</v>
      </c>
      <c r="D80" s="87" t="s">
        <v>309</v>
      </c>
      <c r="E80" s="55" t="s">
        <v>310</v>
      </c>
      <c r="F80" s="55" t="s">
        <v>11</v>
      </c>
      <c r="G80" s="55" t="s">
        <v>12</v>
      </c>
    </row>
    <row r="81" spans="1:7" x14ac:dyDescent="0.25">
      <c r="A81" s="55">
        <v>78</v>
      </c>
      <c r="B81" s="86">
        <v>0.18792824074074074</v>
      </c>
      <c r="C81" s="87" t="s">
        <v>311</v>
      </c>
      <c r="D81" s="87" t="s">
        <v>312</v>
      </c>
      <c r="E81" s="55" t="s">
        <v>313</v>
      </c>
      <c r="F81" s="55" t="s">
        <v>11</v>
      </c>
      <c r="G81" s="55" t="s">
        <v>12</v>
      </c>
    </row>
    <row r="82" spans="1:7" x14ac:dyDescent="0.25">
      <c r="A82" s="55">
        <v>79</v>
      </c>
      <c r="B82" s="86">
        <v>0.18797453703703704</v>
      </c>
      <c r="C82" s="87" t="s">
        <v>314</v>
      </c>
      <c r="D82" s="87" t="s">
        <v>315</v>
      </c>
      <c r="E82" s="55" t="s">
        <v>217</v>
      </c>
      <c r="F82" s="55" t="s">
        <v>17</v>
      </c>
      <c r="G82" s="55" t="s">
        <v>12</v>
      </c>
    </row>
    <row r="83" spans="1:7" x14ac:dyDescent="0.25">
      <c r="A83" s="55">
        <v>80</v>
      </c>
      <c r="B83" s="86">
        <v>0.18861111111111109</v>
      </c>
      <c r="C83" s="87" t="s">
        <v>316</v>
      </c>
      <c r="D83" s="87" t="s">
        <v>317</v>
      </c>
      <c r="E83" s="55" t="s">
        <v>318</v>
      </c>
      <c r="F83" s="55" t="s">
        <v>11</v>
      </c>
      <c r="G83" s="55" t="s">
        <v>12</v>
      </c>
    </row>
    <row r="84" spans="1:7" x14ac:dyDescent="0.25">
      <c r="A84" s="55">
        <v>81</v>
      </c>
      <c r="B84" s="86">
        <v>0.18862268518518518</v>
      </c>
      <c r="C84" s="87" t="s">
        <v>319</v>
      </c>
      <c r="D84" s="87" t="s">
        <v>320</v>
      </c>
      <c r="E84" s="55" t="s">
        <v>321</v>
      </c>
      <c r="F84" s="55" t="s">
        <v>11</v>
      </c>
      <c r="G84" s="55" t="s">
        <v>12</v>
      </c>
    </row>
    <row r="85" spans="1:7" x14ac:dyDescent="0.25">
      <c r="A85" s="55">
        <v>82</v>
      </c>
      <c r="B85" s="86">
        <v>0.18863425925925925</v>
      </c>
      <c r="C85" s="87" t="s">
        <v>322</v>
      </c>
      <c r="D85" s="87" t="s">
        <v>323</v>
      </c>
      <c r="E85" s="55" t="s">
        <v>324</v>
      </c>
      <c r="F85" s="55" t="s">
        <v>11</v>
      </c>
      <c r="G85" s="55" t="s">
        <v>12</v>
      </c>
    </row>
    <row r="86" spans="1:7" x14ac:dyDescent="0.25">
      <c r="A86" s="55">
        <v>83</v>
      </c>
      <c r="B86" s="86">
        <v>0.19027777777777777</v>
      </c>
      <c r="C86" s="87" t="s">
        <v>325</v>
      </c>
      <c r="D86" s="87" t="s">
        <v>326</v>
      </c>
      <c r="E86" s="55">
        <v>0</v>
      </c>
      <c r="F86" s="55">
        <v>0</v>
      </c>
      <c r="G86" s="55" t="s">
        <v>12</v>
      </c>
    </row>
    <row r="87" spans="1:7" x14ac:dyDescent="0.25">
      <c r="A87" s="55">
        <v>84</v>
      </c>
      <c r="B87" s="86">
        <v>0.19028935185185183</v>
      </c>
      <c r="C87" s="87" t="s">
        <v>327</v>
      </c>
      <c r="D87" s="87" t="s">
        <v>328</v>
      </c>
      <c r="E87" s="55" t="s">
        <v>329</v>
      </c>
      <c r="F87" s="55" t="s">
        <v>11</v>
      </c>
      <c r="G87" s="55" t="s">
        <v>12</v>
      </c>
    </row>
    <row r="88" spans="1:7" x14ac:dyDescent="0.25">
      <c r="A88" s="55">
        <v>85</v>
      </c>
      <c r="B88" s="86">
        <v>0.19121527777777778</v>
      </c>
      <c r="C88" s="87" t="s">
        <v>330</v>
      </c>
      <c r="D88" s="87" t="s">
        <v>331</v>
      </c>
      <c r="E88" s="55" t="s">
        <v>332</v>
      </c>
      <c r="F88" s="55" t="s">
        <v>17</v>
      </c>
      <c r="G88" s="55" t="s">
        <v>12</v>
      </c>
    </row>
    <row r="89" spans="1:7" x14ac:dyDescent="0.25">
      <c r="A89" s="55">
        <v>86</v>
      </c>
      <c r="B89" s="86">
        <v>0.19194444444444445</v>
      </c>
      <c r="C89" s="87" t="s">
        <v>333</v>
      </c>
      <c r="D89" s="87" t="s">
        <v>334</v>
      </c>
      <c r="E89" s="55" t="s">
        <v>335</v>
      </c>
      <c r="F89" s="55" t="s">
        <v>17</v>
      </c>
      <c r="G89" s="55" t="s">
        <v>12</v>
      </c>
    </row>
    <row r="90" spans="1:7" x14ac:dyDescent="0.25">
      <c r="A90" s="55">
        <v>87</v>
      </c>
      <c r="B90" s="86">
        <v>0.19214120370370369</v>
      </c>
      <c r="C90" s="87" t="s">
        <v>336</v>
      </c>
      <c r="D90" s="87" t="s">
        <v>337</v>
      </c>
      <c r="E90" s="55" t="s">
        <v>338</v>
      </c>
      <c r="F90" s="55" t="s">
        <v>11</v>
      </c>
      <c r="G90" s="55" t="s">
        <v>12</v>
      </c>
    </row>
    <row r="91" spans="1:7" x14ac:dyDescent="0.25">
      <c r="A91" s="55">
        <v>88</v>
      </c>
      <c r="B91" s="86">
        <v>0.19219907407407408</v>
      </c>
      <c r="C91" s="87" t="s">
        <v>339</v>
      </c>
      <c r="D91" s="87" t="s">
        <v>340</v>
      </c>
      <c r="E91" s="55">
        <v>0</v>
      </c>
      <c r="F91" s="55" t="s">
        <v>11</v>
      </c>
      <c r="G91" s="55" t="s">
        <v>12</v>
      </c>
    </row>
    <row r="92" spans="1:7" x14ac:dyDescent="0.25">
      <c r="A92" s="55">
        <v>89</v>
      </c>
      <c r="B92" s="86">
        <v>0.19268518518518518</v>
      </c>
      <c r="C92" s="87" t="s">
        <v>341</v>
      </c>
      <c r="D92" s="87" t="s">
        <v>342</v>
      </c>
      <c r="E92" s="55" t="s">
        <v>343</v>
      </c>
      <c r="F92" s="55" t="s">
        <v>11</v>
      </c>
      <c r="G92" s="55" t="s">
        <v>12</v>
      </c>
    </row>
    <row r="93" spans="1:7" x14ac:dyDescent="0.25">
      <c r="A93" s="55">
        <v>90</v>
      </c>
      <c r="B93" s="86">
        <v>0.19270833333333334</v>
      </c>
      <c r="C93" s="87" t="s">
        <v>344</v>
      </c>
      <c r="D93" s="87" t="s">
        <v>345</v>
      </c>
      <c r="E93" s="55" t="s">
        <v>346</v>
      </c>
      <c r="F93" s="55" t="s">
        <v>17</v>
      </c>
      <c r="G93" s="55" t="s">
        <v>12</v>
      </c>
    </row>
    <row r="94" spans="1:7" x14ac:dyDescent="0.25">
      <c r="A94" s="55">
        <v>91</v>
      </c>
      <c r="B94" s="86">
        <v>0.19325231481481484</v>
      </c>
      <c r="C94" s="87" t="s">
        <v>347</v>
      </c>
      <c r="D94" s="87" t="s">
        <v>348</v>
      </c>
      <c r="E94" s="55" t="s">
        <v>349</v>
      </c>
      <c r="F94" s="55" t="s">
        <v>11</v>
      </c>
      <c r="G94" s="55" t="s">
        <v>12</v>
      </c>
    </row>
    <row r="95" spans="1:7" x14ac:dyDescent="0.25">
      <c r="A95" s="55">
        <v>91</v>
      </c>
      <c r="B95" s="86">
        <v>0.19325231481481484</v>
      </c>
      <c r="C95" s="87" t="s">
        <v>350</v>
      </c>
      <c r="D95" s="87" t="s">
        <v>351</v>
      </c>
      <c r="E95" s="55" t="s">
        <v>241</v>
      </c>
      <c r="F95" s="55" t="s">
        <v>11</v>
      </c>
      <c r="G95" s="55" t="s">
        <v>12</v>
      </c>
    </row>
    <row r="96" spans="1:7" x14ac:dyDescent="0.25">
      <c r="A96" s="55">
        <v>93</v>
      </c>
      <c r="B96" s="86">
        <v>0.19370370370370371</v>
      </c>
      <c r="C96" s="87" t="s">
        <v>352</v>
      </c>
      <c r="D96" s="87" t="s">
        <v>353</v>
      </c>
      <c r="E96" s="55" t="s">
        <v>354</v>
      </c>
      <c r="F96" s="55" t="s">
        <v>11</v>
      </c>
      <c r="G96" s="55" t="s">
        <v>12</v>
      </c>
    </row>
    <row r="97" spans="1:7" x14ac:dyDescent="0.25">
      <c r="A97" s="55">
        <v>94</v>
      </c>
      <c r="B97" s="86">
        <v>0.19391203703703705</v>
      </c>
      <c r="C97" s="87" t="s">
        <v>355</v>
      </c>
      <c r="D97" s="87" t="s">
        <v>356</v>
      </c>
      <c r="E97" s="55" t="s">
        <v>357</v>
      </c>
      <c r="F97" s="55" t="s">
        <v>17</v>
      </c>
      <c r="G97" s="55" t="s">
        <v>12</v>
      </c>
    </row>
    <row r="98" spans="1:7" x14ac:dyDescent="0.25">
      <c r="A98" s="55">
        <v>94</v>
      </c>
      <c r="B98" s="86">
        <v>0.19391203703703705</v>
      </c>
      <c r="C98" s="87" t="s">
        <v>358</v>
      </c>
      <c r="D98" s="87" t="s">
        <v>359</v>
      </c>
      <c r="E98" s="55">
        <v>0</v>
      </c>
      <c r="F98" s="55" t="s">
        <v>11</v>
      </c>
      <c r="G98" s="55" t="s">
        <v>12</v>
      </c>
    </row>
    <row r="99" spans="1:7" x14ac:dyDescent="0.25">
      <c r="A99" s="55">
        <v>96</v>
      </c>
      <c r="B99" s="86">
        <v>0.19394675925925928</v>
      </c>
      <c r="C99" s="87" t="s">
        <v>360</v>
      </c>
      <c r="D99" s="87" t="s">
        <v>361</v>
      </c>
      <c r="E99" s="55" t="s">
        <v>362</v>
      </c>
      <c r="F99" s="55" t="s">
        <v>11</v>
      </c>
      <c r="G99" s="55" t="s">
        <v>12</v>
      </c>
    </row>
    <row r="100" spans="1:7" x14ac:dyDescent="0.25">
      <c r="A100" s="55">
        <v>97</v>
      </c>
      <c r="B100" s="86">
        <v>0.19464120370370372</v>
      </c>
      <c r="C100" s="87" t="s">
        <v>363</v>
      </c>
      <c r="D100" s="87" t="s">
        <v>364</v>
      </c>
      <c r="E100" s="55" t="s">
        <v>365</v>
      </c>
      <c r="F100" s="55" t="s">
        <v>17</v>
      </c>
      <c r="G100" s="55" t="s">
        <v>12</v>
      </c>
    </row>
    <row r="101" spans="1:7" x14ac:dyDescent="0.25">
      <c r="A101" s="55">
        <v>98</v>
      </c>
      <c r="B101" s="86">
        <v>0.19472222222222224</v>
      </c>
      <c r="C101" s="87" t="s">
        <v>366</v>
      </c>
      <c r="D101" s="87" t="s">
        <v>367</v>
      </c>
      <c r="E101" s="55" t="s">
        <v>368</v>
      </c>
      <c r="F101" s="55" t="s">
        <v>17</v>
      </c>
      <c r="G101" s="55" t="s">
        <v>12</v>
      </c>
    </row>
    <row r="102" spans="1:7" x14ac:dyDescent="0.25">
      <c r="A102" s="55">
        <v>99</v>
      </c>
      <c r="B102" s="86">
        <v>0.19497685185185185</v>
      </c>
      <c r="C102" s="87" t="s">
        <v>369</v>
      </c>
      <c r="D102" s="87" t="s">
        <v>370</v>
      </c>
      <c r="E102" s="55" t="s">
        <v>371</v>
      </c>
      <c r="F102" s="55" t="s">
        <v>11</v>
      </c>
      <c r="G102" s="55" t="s">
        <v>12</v>
      </c>
    </row>
    <row r="103" spans="1:7" x14ac:dyDescent="0.25">
      <c r="A103" s="55">
        <v>100</v>
      </c>
      <c r="B103" s="86">
        <v>0.19506944444444443</v>
      </c>
      <c r="C103" s="87" t="s">
        <v>372</v>
      </c>
      <c r="D103" s="87" t="s">
        <v>373</v>
      </c>
      <c r="E103" s="55">
        <v>0</v>
      </c>
      <c r="F103" s="55" t="s">
        <v>17</v>
      </c>
      <c r="G103" s="55" t="s">
        <v>12</v>
      </c>
    </row>
    <row r="104" spans="1:7" x14ac:dyDescent="0.25">
      <c r="A104" s="55">
        <v>101</v>
      </c>
      <c r="B104" s="86">
        <v>0.1950925925925926</v>
      </c>
      <c r="C104" s="87" t="s">
        <v>374</v>
      </c>
      <c r="D104" s="87" t="s">
        <v>375</v>
      </c>
      <c r="E104" s="55" t="s">
        <v>241</v>
      </c>
      <c r="F104" s="55" t="s">
        <v>11</v>
      </c>
      <c r="G104" s="55" t="s">
        <v>12</v>
      </c>
    </row>
    <row r="105" spans="1:7" x14ac:dyDescent="0.25">
      <c r="A105" s="55">
        <v>102</v>
      </c>
      <c r="B105" s="86">
        <v>0.19511574074074076</v>
      </c>
      <c r="C105" s="87" t="s">
        <v>376</v>
      </c>
      <c r="D105" s="87" t="s">
        <v>377</v>
      </c>
      <c r="E105" s="55" t="s">
        <v>378</v>
      </c>
      <c r="F105" s="55" t="s">
        <v>17</v>
      </c>
      <c r="G105" s="55" t="s">
        <v>12</v>
      </c>
    </row>
    <row r="106" spans="1:7" x14ac:dyDescent="0.25">
      <c r="A106" s="55">
        <v>103</v>
      </c>
      <c r="B106" s="86">
        <v>0.19605324074074074</v>
      </c>
      <c r="C106" s="87" t="s">
        <v>379</v>
      </c>
      <c r="D106" s="87" t="s">
        <v>380</v>
      </c>
      <c r="E106" s="55" t="s">
        <v>381</v>
      </c>
      <c r="F106" s="55" t="s">
        <v>11</v>
      </c>
      <c r="G106" s="55" t="s">
        <v>12</v>
      </c>
    </row>
    <row r="107" spans="1:7" x14ac:dyDescent="0.25">
      <c r="A107" s="55">
        <v>104</v>
      </c>
      <c r="B107" s="86">
        <v>0.19616898148148146</v>
      </c>
      <c r="C107" s="87" t="s">
        <v>382</v>
      </c>
      <c r="D107" s="87" t="s">
        <v>383</v>
      </c>
      <c r="E107" s="55">
        <v>0</v>
      </c>
      <c r="F107" s="55" t="s">
        <v>17</v>
      </c>
      <c r="G107" s="55" t="s">
        <v>12</v>
      </c>
    </row>
    <row r="108" spans="1:7" x14ac:dyDescent="0.25">
      <c r="A108" s="55">
        <v>105</v>
      </c>
      <c r="B108" s="86">
        <v>0.19795138888888889</v>
      </c>
      <c r="C108" s="87" t="s">
        <v>384</v>
      </c>
      <c r="D108" s="87" t="s">
        <v>385</v>
      </c>
      <c r="E108" s="55" t="s">
        <v>386</v>
      </c>
      <c r="F108" s="55" t="s">
        <v>11</v>
      </c>
      <c r="G108" s="55" t="s">
        <v>12</v>
      </c>
    </row>
    <row r="109" spans="1:7" x14ac:dyDescent="0.25">
      <c r="A109" s="55">
        <v>106</v>
      </c>
      <c r="B109" s="86">
        <v>0.19841435185185186</v>
      </c>
      <c r="C109" s="87" t="s">
        <v>387</v>
      </c>
      <c r="D109" s="87" t="s">
        <v>388</v>
      </c>
      <c r="E109" s="55" t="s">
        <v>389</v>
      </c>
      <c r="F109" s="55" t="s">
        <v>11</v>
      </c>
      <c r="G109" s="55" t="s">
        <v>12</v>
      </c>
    </row>
    <row r="110" spans="1:7" x14ac:dyDescent="0.25">
      <c r="A110" s="55">
        <v>107</v>
      </c>
      <c r="B110" s="86">
        <v>0.19907407407407407</v>
      </c>
      <c r="C110" s="87" t="s">
        <v>390</v>
      </c>
      <c r="D110" s="87" t="s">
        <v>391</v>
      </c>
      <c r="E110" s="55" t="s">
        <v>392</v>
      </c>
      <c r="F110" s="55" t="s">
        <v>11</v>
      </c>
      <c r="G110" s="55" t="s">
        <v>12</v>
      </c>
    </row>
    <row r="111" spans="1:7" x14ac:dyDescent="0.25">
      <c r="A111" s="55">
        <v>108</v>
      </c>
      <c r="B111" s="86">
        <v>0.1996064814814815</v>
      </c>
      <c r="C111" s="87" t="s">
        <v>393</v>
      </c>
      <c r="D111" s="87" t="s">
        <v>394</v>
      </c>
      <c r="E111" s="55" t="s">
        <v>241</v>
      </c>
      <c r="F111" s="55" t="s">
        <v>11</v>
      </c>
      <c r="G111" s="55" t="s">
        <v>12</v>
      </c>
    </row>
    <row r="112" spans="1:7" x14ac:dyDescent="0.25">
      <c r="A112" s="55">
        <v>109</v>
      </c>
      <c r="B112" s="86">
        <v>0.2013425925925926</v>
      </c>
      <c r="C112" s="87" t="s">
        <v>395</v>
      </c>
      <c r="D112" s="87" t="s">
        <v>396</v>
      </c>
      <c r="E112" s="55" t="s">
        <v>397</v>
      </c>
      <c r="F112" s="55" t="s">
        <v>11</v>
      </c>
      <c r="G112" s="55" t="s">
        <v>12</v>
      </c>
    </row>
    <row r="113" spans="1:7" x14ac:dyDescent="0.25">
      <c r="A113" s="55">
        <v>110</v>
      </c>
      <c r="B113" s="86">
        <v>0.20151620370370371</v>
      </c>
      <c r="C113" s="87" t="s">
        <v>398</v>
      </c>
      <c r="D113" s="87" t="s">
        <v>399</v>
      </c>
      <c r="E113" s="55" t="s">
        <v>400</v>
      </c>
      <c r="F113" s="55" t="s">
        <v>11</v>
      </c>
      <c r="G113" s="55" t="s">
        <v>12</v>
      </c>
    </row>
    <row r="114" spans="1:7" x14ac:dyDescent="0.25">
      <c r="A114" s="55">
        <v>111</v>
      </c>
      <c r="B114" s="86">
        <v>0.20417824074074073</v>
      </c>
      <c r="C114" s="87" t="s">
        <v>401</v>
      </c>
      <c r="D114" s="87" t="s">
        <v>402</v>
      </c>
      <c r="E114" s="55" t="s">
        <v>403</v>
      </c>
      <c r="F114" s="55" t="s">
        <v>11</v>
      </c>
      <c r="G114" s="55" t="s">
        <v>12</v>
      </c>
    </row>
    <row r="115" spans="1:7" x14ac:dyDescent="0.25">
      <c r="A115" s="55">
        <v>111</v>
      </c>
      <c r="B115" s="86">
        <v>0.20417824074074073</v>
      </c>
      <c r="C115" s="87" t="s">
        <v>404</v>
      </c>
      <c r="D115" s="87" t="s">
        <v>405</v>
      </c>
      <c r="E115" s="55" t="s">
        <v>403</v>
      </c>
      <c r="F115" s="55" t="s">
        <v>11</v>
      </c>
      <c r="G115" s="55" t="s">
        <v>12</v>
      </c>
    </row>
    <row r="116" spans="1:7" x14ac:dyDescent="0.25">
      <c r="A116" s="55">
        <v>113</v>
      </c>
      <c r="B116" s="86">
        <v>0.20425925925925925</v>
      </c>
      <c r="C116" s="87" t="s">
        <v>406</v>
      </c>
      <c r="D116" s="87" t="s">
        <v>407</v>
      </c>
      <c r="E116" s="55" t="s">
        <v>408</v>
      </c>
      <c r="F116" s="55" t="s">
        <v>11</v>
      </c>
      <c r="G116" s="55" t="s">
        <v>12</v>
      </c>
    </row>
    <row r="117" spans="1:7" x14ac:dyDescent="0.25">
      <c r="A117" s="55">
        <v>114</v>
      </c>
      <c r="B117" s="86">
        <v>0.2049074074074074</v>
      </c>
      <c r="C117" s="87" t="s">
        <v>409</v>
      </c>
      <c r="D117" s="87" t="s">
        <v>410</v>
      </c>
      <c r="E117" s="55" t="s">
        <v>217</v>
      </c>
      <c r="F117" s="55" t="s">
        <v>17</v>
      </c>
      <c r="G117" s="55" t="s">
        <v>12</v>
      </c>
    </row>
    <row r="118" spans="1:7" x14ac:dyDescent="0.25">
      <c r="A118" s="55">
        <v>115</v>
      </c>
      <c r="B118" s="86">
        <v>0.20643518518518519</v>
      </c>
      <c r="C118" s="87" t="s">
        <v>411</v>
      </c>
      <c r="D118" s="87" t="s">
        <v>412</v>
      </c>
      <c r="E118" s="55" t="s">
        <v>413</v>
      </c>
      <c r="F118" s="55" t="s">
        <v>11</v>
      </c>
      <c r="G118" s="55" t="s">
        <v>12</v>
      </c>
    </row>
    <row r="119" spans="1:7" x14ac:dyDescent="0.25">
      <c r="A119" s="55">
        <v>116</v>
      </c>
      <c r="B119" s="86">
        <v>0.20796296296296299</v>
      </c>
      <c r="C119" s="87" t="s">
        <v>414</v>
      </c>
      <c r="D119" s="87" t="s">
        <v>415</v>
      </c>
      <c r="E119" s="55" t="s">
        <v>217</v>
      </c>
      <c r="F119" s="55" t="s">
        <v>17</v>
      </c>
      <c r="G119" s="55" t="s">
        <v>12</v>
      </c>
    </row>
    <row r="120" spans="1:7" x14ac:dyDescent="0.25">
      <c r="A120" s="55">
        <v>117</v>
      </c>
      <c r="B120" s="86">
        <v>0.20814814814814817</v>
      </c>
      <c r="C120" s="87" t="s">
        <v>416</v>
      </c>
      <c r="D120" s="87" t="s">
        <v>417</v>
      </c>
      <c r="E120" s="55" t="s">
        <v>418</v>
      </c>
      <c r="F120" s="55" t="s">
        <v>11</v>
      </c>
      <c r="G120" s="55" t="s">
        <v>12</v>
      </c>
    </row>
    <row r="121" spans="1:7" x14ac:dyDescent="0.25">
      <c r="A121" s="55">
        <v>118</v>
      </c>
      <c r="B121" s="86">
        <v>0.20846064814814813</v>
      </c>
      <c r="C121" s="87" t="s">
        <v>419</v>
      </c>
      <c r="D121" s="87" t="s">
        <v>420</v>
      </c>
      <c r="E121" s="55">
        <v>0</v>
      </c>
      <c r="F121" s="55" t="s">
        <v>11</v>
      </c>
      <c r="G121" s="55" t="s">
        <v>12</v>
      </c>
    </row>
    <row r="122" spans="1:7" x14ac:dyDescent="0.25">
      <c r="A122" s="55">
        <v>119</v>
      </c>
      <c r="B122" s="86">
        <v>0.2088888888888889</v>
      </c>
      <c r="C122" s="87" t="s">
        <v>421</v>
      </c>
      <c r="D122" s="87" t="s">
        <v>422</v>
      </c>
      <c r="E122" s="55" t="s">
        <v>423</v>
      </c>
      <c r="F122" s="55" t="s">
        <v>11</v>
      </c>
      <c r="G122" s="55" t="s">
        <v>12</v>
      </c>
    </row>
    <row r="123" spans="1:7" x14ac:dyDescent="0.25">
      <c r="A123" s="55">
        <v>120</v>
      </c>
      <c r="B123" s="86">
        <v>0.21302083333333333</v>
      </c>
      <c r="C123" s="87" t="s">
        <v>424</v>
      </c>
      <c r="D123" s="87" t="s">
        <v>425</v>
      </c>
      <c r="E123" s="55" t="s">
        <v>426</v>
      </c>
      <c r="F123" s="55" t="s">
        <v>11</v>
      </c>
      <c r="G123" s="55" t="s">
        <v>12</v>
      </c>
    </row>
    <row r="124" spans="1:7" x14ac:dyDescent="0.25">
      <c r="A124" s="55">
        <v>121</v>
      </c>
      <c r="B124" s="86">
        <v>0.21346064814814814</v>
      </c>
      <c r="C124" s="87" t="s">
        <v>427</v>
      </c>
      <c r="D124" s="87" t="s">
        <v>428</v>
      </c>
      <c r="E124" s="55">
        <v>0</v>
      </c>
      <c r="F124" s="55" t="s">
        <v>17</v>
      </c>
      <c r="G124" s="55" t="s">
        <v>12</v>
      </c>
    </row>
    <row r="125" spans="1:7" x14ac:dyDescent="0.25">
      <c r="A125" s="55">
        <v>122</v>
      </c>
      <c r="B125" s="86">
        <v>0.21353009259259259</v>
      </c>
      <c r="C125" s="87" t="s">
        <v>429</v>
      </c>
      <c r="D125" s="87" t="s">
        <v>430</v>
      </c>
      <c r="E125" s="55" t="s">
        <v>431</v>
      </c>
      <c r="F125" s="55" t="s">
        <v>11</v>
      </c>
      <c r="G125" s="55" t="s">
        <v>12</v>
      </c>
    </row>
    <row r="126" spans="1:7" x14ac:dyDescent="0.25">
      <c r="A126" s="55">
        <v>123</v>
      </c>
      <c r="B126" s="86">
        <v>0.21407407407407408</v>
      </c>
      <c r="C126" s="87" t="s">
        <v>432</v>
      </c>
      <c r="D126" s="87" t="s">
        <v>433</v>
      </c>
      <c r="E126" s="55" t="s">
        <v>434</v>
      </c>
      <c r="F126" s="55" t="s">
        <v>11</v>
      </c>
      <c r="G126" s="55" t="s">
        <v>12</v>
      </c>
    </row>
    <row r="127" spans="1:7" x14ac:dyDescent="0.25">
      <c r="A127" s="55">
        <v>124</v>
      </c>
      <c r="B127" s="86">
        <v>0.21409722222222224</v>
      </c>
      <c r="C127" s="87" t="s">
        <v>435</v>
      </c>
      <c r="D127" s="87" t="s">
        <v>436</v>
      </c>
      <c r="E127" s="55">
        <v>0</v>
      </c>
      <c r="F127" s="55" t="s">
        <v>11</v>
      </c>
      <c r="G127" s="55" t="s">
        <v>12</v>
      </c>
    </row>
    <row r="128" spans="1:7" x14ac:dyDescent="0.25">
      <c r="A128" s="55">
        <v>125</v>
      </c>
      <c r="B128" s="86">
        <v>0.21415509259259258</v>
      </c>
      <c r="C128" s="87" t="s">
        <v>437</v>
      </c>
      <c r="D128" s="87" t="s">
        <v>438</v>
      </c>
      <c r="E128" s="55" t="s">
        <v>439</v>
      </c>
      <c r="F128" s="55" t="s">
        <v>11</v>
      </c>
      <c r="G128" s="55" t="s">
        <v>12</v>
      </c>
    </row>
    <row r="129" spans="1:7" x14ac:dyDescent="0.25">
      <c r="A129" s="55">
        <v>126</v>
      </c>
      <c r="B129" s="86">
        <v>0.21422453703703703</v>
      </c>
      <c r="C129" s="87" t="s">
        <v>440</v>
      </c>
      <c r="D129" s="87" t="s">
        <v>441</v>
      </c>
      <c r="E129" s="55" t="s">
        <v>442</v>
      </c>
      <c r="F129" s="55" t="s">
        <v>11</v>
      </c>
      <c r="G129" s="55" t="s">
        <v>12</v>
      </c>
    </row>
    <row r="130" spans="1:7" x14ac:dyDescent="0.25">
      <c r="A130" s="55">
        <v>127</v>
      </c>
      <c r="B130" s="86">
        <v>0.21599537037037039</v>
      </c>
      <c r="C130" s="87" t="s">
        <v>443</v>
      </c>
      <c r="D130" s="87" t="s">
        <v>444</v>
      </c>
      <c r="E130" s="55" t="s">
        <v>413</v>
      </c>
      <c r="F130" s="55" t="s">
        <v>11</v>
      </c>
      <c r="G130" s="55" t="s">
        <v>12</v>
      </c>
    </row>
    <row r="131" spans="1:7" x14ac:dyDescent="0.25">
      <c r="A131" s="55">
        <v>128</v>
      </c>
      <c r="B131" s="86">
        <v>0.2167824074074074</v>
      </c>
      <c r="C131" s="87" t="s">
        <v>445</v>
      </c>
      <c r="D131" s="87" t="s">
        <v>446</v>
      </c>
      <c r="E131" s="55" t="s">
        <v>447</v>
      </c>
      <c r="F131" s="55" t="s">
        <v>11</v>
      </c>
      <c r="G131" s="55" t="s">
        <v>12</v>
      </c>
    </row>
    <row r="132" spans="1:7" x14ac:dyDescent="0.25">
      <c r="A132" s="55">
        <v>129</v>
      </c>
      <c r="B132" s="86">
        <v>0.21686342592592592</v>
      </c>
      <c r="C132" s="87" t="s">
        <v>448</v>
      </c>
      <c r="D132" s="87" t="s">
        <v>449</v>
      </c>
      <c r="E132" s="55" t="s">
        <v>450</v>
      </c>
      <c r="F132" s="55" t="s">
        <v>11</v>
      </c>
      <c r="G132" s="55" t="s">
        <v>12</v>
      </c>
    </row>
    <row r="133" spans="1:7" x14ac:dyDescent="0.25">
      <c r="A133" s="55">
        <v>130</v>
      </c>
      <c r="B133" s="86">
        <v>0.21693287037037037</v>
      </c>
      <c r="C133" s="87" t="s">
        <v>451</v>
      </c>
      <c r="D133" s="87" t="s">
        <v>452</v>
      </c>
      <c r="E133" s="55" t="s">
        <v>453</v>
      </c>
      <c r="F133" s="55" t="s">
        <v>11</v>
      </c>
      <c r="G133" s="55" t="s">
        <v>12</v>
      </c>
    </row>
    <row r="134" spans="1:7" x14ac:dyDescent="0.25">
      <c r="A134" s="55">
        <v>131</v>
      </c>
      <c r="B134" s="86">
        <v>0.21755787037037036</v>
      </c>
      <c r="C134" s="87" t="s">
        <v>454</v>
      </c>
      <c r="D134" s="87" t="s">
        <v>455</v>
      </c>
      <c r="E134" s="55" t="s">
        <v>456</v>
      </c>
      <c r="F134" s="55" t="s">
        <v>11</v>
      </c>
      <c r="G134" s="55" t="s">
        <v>12</v>
      </c>
    </row>
    <row r="135" spans="1:7" x14ac:dyDescent="0.25">
      <c r="A135" s="55">
        <v>132</v>
      </c>
      <c r="B135" s="86">
        <v>0.21806712962962962</v>
      </c>
      <c r="C135" s="87" t="s">
        <v>457</v>
      </c>
      <c r="D135" s="87" t="s">
        <v>458</v>
      </c>
      <c r="E135" s="55" t="s">
        <v>459</v>
      </c>
      <c r="F135" s="55" t="s">
        <v>17</v>
      </c>
      <c r="G135" s="55" t="s">
        <v>12</v>
      </c>
    </row>
    <row r="136" spans="1:7" x14ac:dyDescent="0.25">
      <c r="A136" s="55">
        <v>132</v>
      </c>
      <c r="B136" s="86">
        <v>0.21806712962962962</v>
      </c>
      <c r="C136" s="87" t="s">
        <v>460</v>
      </c>
      <c r="D136" s="87" t="s">
        <v>461</v>
      </c>
      <c r="E136" s="55" t="s">
        <v>462</v>
      </c>
      <c r="F136" s="55" t="s">
        <v>11</v>
      </c>
      <c r="G136" s="55" t="s">
        <v>12</v>
      </c>
    </row>
    <row r="137" spans="1:7" x14ac:dyDescent="0.25">
      <c r="A137" s="55">
        <v>132</v>
      </c>
      <c r="B137" s="86">
        <v>0.21806712962962962</v>
      </c>
      <c r="C137" s="87" t="s">
        <v>463</v>
      </c>
      <c r="D137" s="87" t="s">
        <v>464</v>
      </c>
      <c r="E137" s="55" t="s">
        <v>368</v>
      </c>
      <c r="F137" s="55" t="s">
        <v>17</v>
      </c>
      <c r="G137" s="55" t="s">
        <v>12</v>
      </c>
    </row>
    <row r="138" spans="1:7" x14ac:dyDescent="0.25">
      <c r="A138" s="55">
        <v>135</v>
      </c>
      <c r="B138" s="86">
        <v>0.22444444444444445</v>
      </c>
      <c r="C138" s="87" t="s">
        <v>465</v>
      </c>
      <c r="D138" s="87" t="s">
        <v>466</v>
      </c>
      <c r="E138" s="55">
        <v>0</v>
      </c>
      <c r="F138" s="55" t="s">
        <v>11</v>
      </c>
      <c r="G138" s="55" t="s">
        <v>12</v>
      </c>
    </row>
    <row r="139" spans="1:7" x14ac:dyDescent="0.25">
      <c r="A139" s="55">
        <v>136</v>
      </c>
      <c r="B139" s="86">
        <v>0.22454861111111113</v>
      </c>
      <c r="C139" s="87" t="s">
        <v>467</v>
      </c>
      <c r="D139" s="87" t="s">
        <v>468</v>
      </c>
      <c r="E139" s="55" t="s">
        <v>469</v>
      </c>
      <c r="F139" s="55" t="s">
        <v>17</v>
      </c>
      <c r="G139" s="55" t="s">
        <v>12</v>
      </c>
    </row>
    <row r="140" spans="1:7" x14ac:dyDescent="0.25">
      <c r="A140" s="55">
        <v>137</v>
      </c>
      <c r="B140" s="86">
        <v>0.22489583333333332</v>
      </c>
      <c r="C140" s="87" t="s">
        <v>470</v>
      </c>
      <c r="D140" s="87" t="s">
        <v>471</v>
      </c>
      <c r="E140" s="55" t="s">
        <v>472</v>
      </c>
      <c r="F140" s="55" t="s">
        <v>11</v>
      </c>
      <c r="G140" s="55" t="s">
        <v>12</v>
      </c>
    </row>
    <row r="141" spans="1:7" x14ac:dyDescent="0.25">
      <c r="A141" s="55">
        <v>137</v>
      </c>
      <c r="B141" s="86">
        <v>0.22489583333333332</v>
      </c>
      <c r="C141" s="87" t="s">
        <v>473</v>
      </c>
      <c r="D141" s="87" t="s">
        <v>474</v>
      </c>
      <c r="E141" s="55" t="s">
        <v>475</v>
      </c>
      <c r="F141" s="55" t="s">
        <v>11</v>
      </c>
      <c r="G141" s="55" t="s">
        <v>12</v>
      </c>
    </row>
    <row r="142" spans="1:7" x14ac:dyDescent="0.25">
      <c r="A142" s="55">
        <v>139</v>
      </c>
      <c r="B142" s="86">
        <v>0.22537037037037036</v>
      </c>
      <c r="C142" s="87" t="s">
        <v>476</v>
      </c>
      <c r="D142" s="87" t="s">
        <v>477</v>
      </c>
      <c r="E142" s="55" t="s">
        <v>478</v>
      </c>
      <c r="F142" s="55" t="s">
        <v>11</v>
      </c>
      <c r="G142" s="55" t="s">
        <v>12</v>
      </c>
    </row>
    <row r="143" spans="1:7" x14ac:dyDescent="0.25">
      <c r="A143" s="55">
        <v>140</v>
      </c>
      <c r="B143" s="86">
        <v>0.22598379629629628</v>
      </c>
      <c r="C143" s="87" t="s">
        <v>479</v>
      </c>
      <c r="D143" s="87" t="s">
        <v>480</v>
      </c>
      <c r="E143" s="55" t="s">
        <v>481</v>
      </c>
      <c r="F143" s="55" t="s">
        <v>17</v>
      </c>
      <c r="G143" s="55" t="s">
        <v>12</v>
      </c>
    </row>
    <row r="144" spans="1:7" x14ac:dyDescent="0.25">
      <c r="A144" s="55">
        <v>141</v>
      </c>
      <c r="B144" s="86">
        <v>0.22635416666666666</v>
      </c>
      <c r="C144" s="87" t="s">
        <v>482</v>
      </c>
      <c r="D144" s="87" t="s">
        <v>483</v>
      </c>
      <c r="E144" s="55" t="s">
        <v>484</v>
      </c>
      <c r="F144" s="55" t="s">
        <v>11</v>
      </c>
      <c r="G144" s="55" t="s">
        <v>12</v>
      </c>
    </row>
    <row r="145" spans="1:7" x14ac:dyDescent="0.25">
      <c r="A145" s="55">
        <v>142</v>
      </c>
      <c r="B145" s="86">
        <v>0.22736111111111112</v>
      </c>
      <c r="C145" s="87" t="s">
        <v>485</v>
      </c>
      <c r="D145" s="87" t="s">
        <v>486</v>
      </c>
      <c r="E145" s="55" t="s">
        <v>487</v>
      </c>
      <c r="F145" s="55" t="s">
        <v>11</v>
      </c>
      <c r="G145" s="55" t="s">
        <v>12</v>
      </c>
    </row>
    <row r="146" spans="1:7" x14ac:dyDescent="0.25">
      <c r="A146" s="55">
        <v>143</v>
      </c>
      <c r="B146" s="86">
        <v>0.22800925925925927</v>
      </c>
      <c r="C146" s="87" t="s">
        <v>488</v>
      </c>
      <c r="D146" s="87" t="s">
        <v>489</v>
      </c>
      <c r="E146" s="55" t="s">
        <v>490</v>
      </c>
      <c r="F146" s="55" t="s">
        <v>11</v>
      </c>
      <c r="G146" s="55" t="s">
        <v>12</v>
      </c>
    </row>
    <row r="147" spans="1:7" x14ac:dyDescent="0.25">
      <c r="A147" s="55">
        <v>144</v>
      </c>
      <c r="B147" s="86">
        <v>0.22832175925925927</v>
      </c>
      <c r="C147" s="87" t="s">
        <v>491</v>
      </c>
      <c r="D147" s="87" t="s">
        <v>492</v>
      </c>
      <c r="E147" s="55" t="s">
        <v>493</v>
      </c>
      <c r="F147" s="55" t="s">
        <v>11</v>
      </c>
      <c r="G147" s="55" t="s">
        <v>12</v>
      </c>
    </row>
    <row r="148" spans="1:7" x14ac:dyDescent="0.25">
      <c r="A148" s="55">
        <v>145</v>
      </c>
      <c r="B148" s="86">
        <v>0.22940972222222222</v>
      </c>
      <c r="C148" s="87" t="s">
        <v>494</v>
      </c>
      <c r="D148" s="87" t="s">
        <v>495</v>
      </c>
      <c r="E148" s="55" t="s">
        <v>496</v>
      </c>
      <c r="F148" s="55" t="s">
        <v>11</v>
      </c>
      <c r="G148" s="55" t="s">
        <v>12</v>
      </c>
    </row>
    <row r="149" spans="1:7" x14ac:dyDescent="0.25">
      <c r="A149" s="55">
        <v>146</v>
      </c>
      <c r="B149" s="86">
        <v>0.23074074074074072</v>
      </c>
      <c r="C149" s="87" t="s">
        <v>497</v>
      </c>
      <c r="D149" s="87" t="s">
        <v>498</v>
      </c>
      <c r="E149" s="55" t="s">
        <v>357</v>
      </c>
      <c r="F149" s="55" t="s">
        <v>17</v>
      </c>
      <c r="G149" s="55" t="s">
        <v>12</v>
      </c>
    </row>
    <row r="150" spans="1:7" x14ac:dyDescent="0.25">
      <c r="A150" s="55">
        <v>147</v>
      </c>
      <c r="B150" s="86">
        <v>0.23239583333333333</v>
      </c>
      <c r="C150" s="87" t="s">
        <v>499</v>
      </c>
      <c r="D150" s="87" t="s">
        <v>500</v>
      </c>
      <c r="E150" s="55" t="s">
        <v>501</v>
      </c>
      <c r="F150" s="55" t="s">
        <v>11</v>
      </c>
      <c r="G150" s="55" t="s">
        <v>12</v>
      </c>
    </row>
    <row r="151" spans="1:7" x14ac:dyDescent="0.25">
      <c r="A151" s="55">
        <v>148</v>
      </c>
      <c r="B151" s="86">
        <v>0.23247685185185185</v>
      </c>
      <c r="C151" s="87" t="s">
        <v>502</v>
      </c>
      <c r="D151" s="87" t="s">
        <v>503</v>
      </c>
      <c r="E151" s="55" t="s">
        <v>504</v>
      </c>
      <c r="F151" s="55" t="s">
        <v>11</v>
      </c>
      <c r="G151" s="55" t="s">
        <v>12</v>
      </c>
    </row>
    <row r="152" spans="1:7" x14ac:dyDescent="0.25">
      <c r="A152" s="55">
        <v>149</v>
      </c>
      <c r="B152" s="86">
        <v>0.23296296296296296</v>
      </c>
      <c r="C152" s="87" t="s">
        <v>505</v>
      </c>
      <c r="D152" s="87" t="s">
        <v>506</v>
      </c>
      <c r="E152" s="55" t="s">
        <v>507</v>
      </c>
      <c r="F152" s="55" t="s">
        <v>11</v>
      </c>
      <c r="G152" s="55" t="s">
        <v>12</v>
      </c>
    </row>
    <row r="153" spans="1:7" x14ac:dyDescent="0.25">
      <c r="A153" s="55">
        <v>150</v>
      </c>
      <c r="B153" s="86">
        <v>0.23351851851851854</v>
      </c>
      <c r="C153" s="87" t="s">
        <v>508</v>
      </c>
      <c r="D153" s="87" t="s">
        <v>509</v>
      </c>
      <c r="E153" s="55" t="s">
        <v>510</v>
      </c>
      <c r="F153" s="55" t="s">
        <v>11</v>
      </c>
      <c r="G153" s="55" t="s">
        <v>12</v>
      </c>
    </row>
    <row r="154" spans="1:7" x14ac:dyDescent="0.25">
      <c r="A154" s="55">
        <v>151</v>
      </c>
      <c r="B154" s="86">
        <v>0.23370370370370372</v>
      </c>
      <c r="C154" s="87" t="s">
        <v>511</v>
      </c>
      <c r="D154" s="87" t="s">
        <v>512</v>
      </c>
      <c r="E154" s="55" t="s">
        <v>513</v>
      </c>
      <c r="F154" s="55" t="s">
        <v>17</v>
      </c>
      <c r="G154" s="55" t="s">
        <v>12</v>
      </c>
    </row>
    <row r="155" spans="1:7" x14ac:dyDescent="0.25">
      <c r="A155" s="55">
        <v>152</v>
      </c>
      <c r="B155" s="86">
        <v>0.23643518518518516</v>
      </c>
      <c r="C155" s="87" t="s">
        <v>514</v>
      </c>
      <c r="D155" s="87" t="s">
        <v>515</v>
      </c>
      <c r="E155" s="55">
        <v>0</v>
      </c>
      <c r="F155" s="55" t="s">
        <v>11</v>
      </c>
      <c r="G155" s="55" t="s">
        <v>12</v>
      </c>
    </row>
    <row r="156" spans="1:7" x14ac:dyDescent="0.25">
      <c r="A156" s="55">
        <v>153</v>
      </c>
      <c r="B156" s="86">
        <v>0.23673611111111112</v>
      </c>
      <c r="C156" s="87" t="s">
        <v>516</v>
      </c>
      <c r="D156" s="87" t="s">
        <v>517</v>
      </c>
      <c r="E156" s="55" t="s">
        <v>518</v>
      </c>
      <c r="F156" s="55" t="s">
        <v>11</v>
      </c>
      <c r="G156" s="55" t="s">
        <v>12</v>
      </c>
    </row>
    <row r="157" spans="1:7" x14ac:dyDescent="0.25">
      <c r="A157" s="55">
        <v>154</v>
      </c>
      <c r="B157" s="86">
        <v>0.23686342592592591</v>
      </c>
      <c r="C157" s="87" t="s">
        <v>519</v>
      </c>
      <c r="D157" s="87" t="s">
        <v>520</v>
      </c>
      <c r="E157" s="55">
        <v>0</v>
      </c>
      <c r="F157" s="55" t="s">
        <v>11</v>
      </c>
      <c r="G157" s="55" t="s">
        <v>12</v>
      </c>
    </row>
    <row r="158" spans="1:7" x14ac:dyDescent="0.25">
      <c r="A158" s="55">
        <v>154</v>
      </c>
      <c r="B158" s="86">
        <v>0.23686342592592591</v>
      </c>
      <c r="C158" s="87" t="s">
        <v>521</v>
      </c>
      <c r="D158" s="87" t="s">
        <v>522</v>
      </c>
      <c r="E158" s="55" t="s">
        <v>523</v>
      </c>
      <c r="F158" s="55" t="s">
        <v>17</v>
      </c>
      <c r="G158" s="55" t="s">
        <v>12</v>
      </c>
    </row>
    <row r="159" spans="1:7" x14ac:dyDescent="0.25">
      <c r="A159" s="55">
        <v>156</v>
      </c>
      <c r="B159" s="86">
        <v>0.23704861111111111</v>
      </c>
      <c r="C159" s="87" t="s">
        <v>524</v>
      </c>
      <c r="D159" s="87" t="s">
        <v>525</v>
      </c>
      <c r="E159" s="55" t="s">
        <v>526</v>
      </c>
      <c r="F159" s="55" t="s">
        <v>11</v>
      </c>
      <c r="G159" s="55" t="s">
        <v>12</v>
      </c>
    </row>
    <row r="160" spans="1:7" x14ac:dyDescent="0.25">
      <c r="A160" s="55">
        <v>157</v>
      </c>
      <c r="B160" s="86">
        <v>0.23743055555555556</v>
      </c>
      <c r="C160" s="87" t="s">
        <v>527</v>
      </c>
      <c r="D160" s="87" t="s">
        <v>528</v>
      </c>
      <c r="E160" s="55" t="s">
        <v>529</v>
      </c>
      <c r="F160" s="55" t="s">
        <v>11</v>
      </c>
      <c r="G160" s="55" t="s">
        <v>12</v>
      </c>
    </row>
    <row r="161" spans="1:7" x14ac:dyDescent="0.25">
      <c r="A161" s="55">
        <v>158</v>
      </c>
      <c r="B161" s="86">
        <v>0.23762731481481481</v>
      </c>
      <c r="C161" s="87" t="s">
        <v>530</v>
      </c>
      <c r="D161" s="87" t="s">
        <v>531</v>
      </c>
      <c r="E161" s="55" t="s">
        <v>532</v>
      </c>
      <c r="F161" s="55" t="s">
        <v>11</v>
      </c>
      <c r="G161" s="55" t="s">
        <v>12</v>
      </c>
    </row>
    <row r="162" spans="1:7" x14ac:dyDescent="0.25">
      <c r="A162" s="55">
        <v>159</v>
      </c>
      <c r="B162" s="86">
        <v>0.23788194444444444</v>
      </c>
      <c r="C162" s="87" t="s">
        <v>533</v>
      </c>
      <c r="D162" s="87" t="s">
        <v>534</v>
      </c>
      <c r="E162" s="55">
        <v>0</v>
      </c>
      <c r="F162" s="55" t="s">
        <v>11</v>
      </c>
      <c r="G162" s="55" t="s">
        <v>12</v>
      </c>
    </row>
    <row r="163" spans="1:7" x14ac:dyDescent="0.25">
      <c r="A163" s="55">
        <v>160</v>
      </c>
      <c r="B163" s="86">
        <v>0.23809027777777778</v>
      </c>
      <c r="C163" s="87" t="s">
        <v>535</v>
      </c>
      <c r="D163" s="87" t="s">
        <v>536</v>
      </c>
      <c r="E163" s="55">
        <v>0</v>
      </c>
      <c r="F163" s="55" t="s">
        <v>11</v>
      </c>
      <c r="G163" s="55" t="s">
        <v>12</v>
      </c>
    </row>
    <row r="164" spans="1:7" x14ac:dyDescent="0.25">
      <c r="A164" s="55">
        <v>161</v>
      </c>
      <c r="B164" s="86">
        <v>0.23814814814814814</v>
      </c>
      <c r="C164" s="87" t="s">
        <v>537</v>
      </c>
      <c r="D164" s="87" t="s">
        <v>538</v>
      </c>
      <c r="E164" s="55" t="s">
        <v>539</v>
      </c>
      <c r="F164" s="55" t="s">
        <v>11</v>
      </c>
      <c r="G164" s="55" t="s">
        <v>12</v>
      </c>
    </row>
    <row r="165" spans="1:7" x14ac:dyDescent="0.25">
      <c r="A165" s="55">
        <v>162</v>
      </c>
      <c r="B165" s="86">
        <v>0.23856481481481481</v>
      </c>
      <c r="C165" s="87" t="s">
        <v>540</v>
      </c>
      <c r="D165" s="87" t="s">
        <v>541</v>
      </c>
      <c r="E165" s="55" t="s">
        <v>542</v>
      </c>
      <c r="F165" s="55" t="s">
        <v>11</v>
      </c>
      <c r="G165" s="55" t="s">
        <v>12</v>
      </c>
    </row>
    <row r="166" spans="1:7" x14ac:dyDescent="0.25">
      <c r="A166" s="55">
        <v>163</v>
      </c>
      <c r="B166" s="86">
        <v>0.23907407407407408</v>
      </c>
      <c r="C166" s="87" t="s">
        <v>543</v>
      </c>
      <c r="D166" s="87" t="s">
        <v>544</v>
      </c>
      <c r="E166" s="55" t="s">
        <v>251</v>
      </c>
      <c r="F166" s="55" t="s">
        <v>11</v>
      </c>
      <c r="G166" s="55" t="s">
        <v>12</v>
      </c>
    </row>
    <row r="167" spans="1:7" x14ac:dyDescent="0.25">
      <c r="A167" s="55">
        <v>164</v>
      </c>
      <c r="B167" s="86">
        <v>0.23986111111111111</v>
      </c>
      <c r="C167" s="87" t="s">
        <v>545</v>
      </c>
      <c r="D167" s="87" t="s">
        <v>546</v>
      </c>
      <c r="E167" s="55" t="s">
        <v>547</v>
      </c>
      <c r="F167" s="55" t="s">
        <v>11</v>
      </c>
      <c r="G167" s="55" t="s">
        <v>12</v>
      </c>
    </row>
    <row r="168" spans="1:7" x14ac:dyDescent="0.25">
      <c r="A168" s="55">
        <v>165</v>
      </c>
      <c r="B168" s="86">
        <v>0.2404050925925926</v>
      </c>
      <c r="C168" s="87" t="s">
        <v>548</v>
      </c>
      <c r="D168" s="87" t="s">
        <v>549</v>
      </c>
      <c r="E168" s="55">
        <v>0</v>
      </c>
      <c r="F168" s="55" t="s">
        <v>11</v>
      </c>
      <c r="G168" s="55" t="s">
        <v>12</v>
      </c>
    </row>
    <row r="169" spans="1:7" x14ac:dyDescent="0.25">
      <c r="A169" s="55">
        <v>166</v>
      </c>
      <c r="B169" s="86">
        <v>0.24060185185185187</v>
      </c>
      <c r="C169" s="87" t="s">
        <v>550</v>
      </c>
      <c r="D169" s="87" t="s">
        <v>551</v>
      </c>
      <c r="E169" s="55" t="s">
        <v>552</v>
      </c>
      <c r="F169" s="55" t="s">
        <v>11</v>
      </c>
      <c r="G169" s="55" t="s">
        <v>12</v>
      </c>
    </row>
    <row r="170" spans="1:7" x14ac:dyDescent="0.25">
      <c r="A170" s="55">
        <v>167</v>
      </c>
      <c r="B170" s="86">
        <v>0.24063657407407404</v>
      </c>
      <c r="C170" s="87" t="s">
        <v>553</v>
      </c>
      <c r="D170" s="87" t="s">
        <v>554</v>
      </c>
      <c r="E170" s="55">
        <v>0</v>
      </c>
      <c r="F170" s="55" t="s">
        <v>11</v>
      </c>
      <c r="G170" s="55" t="s">
        <v>12</v>
      </c>
    </row>
    <row r="171" spans="1:7" x14ac:dyDescent="0.25">
      <c r="A171" s="55">
        <v>168</v>
      </c>
      <c r="B171" s="86">
        <v>0.24103009259259259</v>
      </c>
      <c r="C171" s="87" t="s">
        <v>555</v>
      </c>
      <c r="D171" s="87" t="s">
        <v>556</v>
      </c>
      <c r="E171" s="55" t="s">
        <v>557</v>
      </c>
      <c r="F171" s="55" t="s">
        <v>11</v>
      </c>
      <c r="G171" s="55" t="s">
        <v>12</v>
      </c>
    </row>
    <row r="172" spans="1:7" x14ac:dyDescent="0.25">
      <c r="A172" s="55">
        <v>169</v>
      </c>
      <c r="B172" s="86">
        <v>0.24113425925925927</v>
      </c>
      <c r="C172" s="87" t="s">
        <v>558</v>
      </c>
      <c r="D172" s="87" t="s">
        <v>559</v>
      </c>
      <c r="E172" s="55">
        <v>0</v>
      </c>
      <c r="F172" s="55" t="s">
        <v>17</v>
      </c>
      <c r="G172" s="55" t="s">
        <v>12</v>
      </c>
    </row>
    <row r="173" spans="1:7" x14ac:dyDescent="0.25">
      <c r="A173" s="55">
        <v>170</v>
      </c>
      <c r="B173" s="86">
        <v>0.24118055555555554</v>
      </c>
      <c r="C173" s="87" t="s">
        <v>560</v>
      </c>
      <c r="D173" s="87" t="s">
        <v>561</v>
      </c>
      <c r="E173" s="55" t="s">
        <v>145</v>
      </c>
      <c r="F173" s="55" t="s">
        <v>17</v>
      </c>
      <c r="G173" s="55" t="s">
        <v>12</v>
      </c>
    </row>
    <row r="174" spans="1:7" x14ac:dyDescent="0.25">
      <c r="A174" s="55">
        <v>171</v>
      </c>
      <c r="B174" s="86">
        <v>0.24136574074074071</v>
      </c>
      <c r="C174" s="87" t="s">
        <v>562</v>
      </c>
      <c r="D174" s="87" t="s">
        <v>563</v>
      </c>
      <c r="E174" s="55" t="s">
        <v>564</v>
      </c>
      <c r="F174" s="55" t="s">
        <v>11</v>
      </c>
      <c r="G174" s="55" t="s">
        <v>12</v>
      </c>
    </row>
    <row r="175" spans="1:7" x14ac:dyDescent="0.25">
      <c r="A175" s="55">
        <v>172</v>
      </c>
      <c r="B175" s="86">
        <v>0.24199074074074076</v>
      </c>
      <c r="C175" s="87" t="s">
        <v>565</v>
      </c>
      <c r="D175" s="87" t="s">
        <v>566</v>
      </c>
      <c r="E175" s="55" t="s">
        <v>403</v>
      </c>
      <c r="F175" s="55" t="s">
        <v>11</v>
      </c>
      <c r="G175" s="55" t="s">
        <v>12</v>
      </c>
    </row>
    <row r="176" spans="1:7" x14ac:dyDescent="0.25">
      <c r="A176" s="55">
        <v>173</v>
      </c>
      <c r="B176" s="86">
        <v>0.24282407407407405</v>
      </c>
      <c r="C176" s="87" t="s">
        <v>567</v>
      </c>
      <c r="D176" s="87" t="s">
        <v>568</v>
      </c>
      <c r="E176" s="55" t="s">
        <v>569</v>
      </c>
      <c r="F176" s="55" t="s">
        <v>17</v>
      </c>
      <c r="G176" s="55" t="s">
        <v>12</v>
      </c>
    </row>
    <row r="177" spans="1:7" x14ac:dyDescent="0.25">
      <c r="A177" s="55">
        <v>174</v>
      </c>
      <c r="B177" s="86">
        <v>0.24304398148148146</v>
      </c>
      <c r="C177" s="87" t="s">
        <v>570</v>
      </c>
      <c r="D177" s="87" t="s">
        <v>571</v>
      </c>
      <c r="E177" s="55" t="s">
        <v>572</v>
      </c>
      <c r="F177" s="55" t="s">
        <v>11</v>
      </c>
      <c r="G177" s="55" t="s">
        <v>12</v>
      </c>
    </row>
    <row r="178" spans="1:7" x14ac:dyDescent="0.25">
      <c r="A178" s="55">
        <v>175</v>
      </c>
      <c r="B178" s="86">
        <v>0.24440972222222224</v>
      </c>
      <c r="C178" s="87" t="s">
        <v>573</v>
      </c>
      <c r="D178" s="87" t="s">
        <v>574</v>
      </c>
      <c r="E178" s="55" t="s">
        <v>484</v>
      </c>
      <c r="F178" s="55" t="s">
        <v>11</v>
      </c>
      <c r="G178" s="55" t="s">
        <v>12</v>
      </c>
    </row>
    <row r="179" spans="1:7" x14ac:dyDescent="0.25">
      <c r="A179" s="55">
        <v>176</v>
      </c>
      <c r="B179" s="86">
        <v>0.24491898148148147</v>
      </c>
      <c r="C179" s="87" t="s">
        <v>575</v>
      </c>
      <c r="D179" s="87" t="s">
        <v>576</v>
      </c>
      <c r="E179" s="55" t="s">
        <v>577</v>
      </c>
      <c r="F179" s="55" t="s">
        <v>11</v>
      </c>
      <c r="G179" s="55" t="s">
        <v>12</v>
      </c>
    </row>
    <row r="180" spans="1:7" x14ac:dyDescent="0.25">
      <c r="A180" s="55">
        <v>177</v>
      </c>
      <c r="B180" s="86">
        <v>0.24651620370370372</v>
      </c>
      <c r="C180" s="87" t="s">
        <v>578</v>
      </c>
      <c r="D180" s="87" t="s">
        <v>579</v>
      </c>
      <c r="E180" s="55" t="s">
        <v>580</v>
      </c>
      <c r="F180" s="55" t="s">
        <v>11</v>
      </c>
      <c r="G180" s="55" t="s">
        <v>12</v>
      </c>
    </row>
    <row r="181" spans="1:7" x14ac:dyDescent="0.25">
      <c r="A181" s="55">
        <v>178</v>
      </c>
      <c r="B181" s="86">
        <v>0.24819444444444447</v>
      </c>
      <c r="C181" s="87" t="s">
        <v>581</v>
      </c>
      <c r="D181" s="87" t="s">
        <v>582</v>
      </c>
      <c r="E181" s="55" t="s">
        <v>583</v>
      </c>
      <c r="F181" s="55" t="s">
        <v>11</v>
      </c>
      <c r="G181" s="55" t="s">
        <v>12</v>
      </c>
    </row>
    <row r="182" spans="1:7" x14ac:dyDescent="0.25">
      <c r="A182" s="55">
        <v>179</v>
      </c>
      <c r="B182" s="86">
        <v>0.24841435185185187</v>
      </c>
      <c r="C182" s="87" t="s">
        <v>584</v>
      </c>
      <c r="D182" s="87" t="s">
        <v>585</v>
      </c>
      <c r="E182" s="55">
        <v>0</v>
      </c>
      <c r="F182" s="55" t="s">
        <v>11</v>
      </c>
      <c r="G182" s="55" t="s">
        <v>12</v>
      </c>
    </row>
    <row r="183" spans="1:7" x14ac:dyDescent="0.25">
      <c r="A183" s="55">
        <v>180</v>
      </c>
      <c r="B183" s="86">
        <v>0.24879629629629629</v>
      </c>
      <c r="C183" s="87" t="s">
        <v>586</v>
      </c>
      <c r="D183" s="87" t="s">
        <v>587</v>
      </c>
      <c r="E183" s="55" t="s">
        <v>588</v>
      </c>
      <c r="F183" s="55" t="s">
        <v>11</v>
      </c>
      <c r="G183" s="55" t="s">
        <v>12</v>
      </c>
    </row>
    <row r="184" spans="1:7" x14ac:dyDescent="0.25">
      <c r="A184" s="55">
        <v>181</v>
      </c>
      <c r="B184" s="86">
        <v>0.24908564814814815</v>
      </c>
      <c r="C184" s="87" t="s">
        <v>589</v>
      </c>
      <c r="D184" s="87" t="s">
        <v>590</v>
      </c>
      <c r="E184" s="55">
        <v>0</v>
      </c>
      <c r="F184" s="55" t="s">
        <v>11</v>
      </c>
      <c r="G184" s="55" t="s">
        <v>12</v>
      </c>
    </row>
    <row r="185" spans="1:7" x14ac:dyDescent="0.25">
      <c r="A185" s="55">
        <v>182</v>
      </c>
      <c r="B185" s="86">
        <v>0.25237268518518519</v>
      </c>
      <c r="C185" s="87" t="s">
        <v>591</v>
      </c>
      <c r="D185" s="87" t="s">
        <v>592</v>
      </c>
      <c r="E185" s="55" t="s">
        <v>593</v>
      </c>
      <c r="F185" s="55" t="s">
        <v>17</v>
      </c>
      <c r="G185" s="55" t="s">
        <v>12</v>
      </c>
    </row>
    <row r="186" spans="1:7" x14ac:dyDescent="0.25">
      <c r="A186" s="55">
        <v>183</v>
      </c>
      <c r="B186" s="86">
        <v>0.2542476851851852</v>
      </c>
      <c r="C186" s="87" t="s">
        <v>594</v>
      </c>
      <c r="D186" s="87" t="s">
        <v>595</v>
      </c>
      <c r="E186" s="55" t="s">
        <v>596</v>
      </c>
      <c r="F186" s="55" t="s">
        <v>11</v>
      </c>
      <c r="G186" s="55" t="s">
        <v>12</v>
      </c>
    </row>
    <row r="187" spans="1:7" x14ac:dyDescent="0.25">
      <c r="A187" s="55">
        <v>184</v>
      </c>
      <c r="B187" s="86">
        <v>0.25540509259259259</v>
      </c>
      <c r="C187" s="87" t="s">
        <v>597</v>
      </c>
      <c r="D187" s="87" t="s">
        <v>598</v>
      </c>
      <c r="E187" s="55" t="s">
        <v>599</v>
      </c>
      <c r="F187" s="55" t="s">
        <v>11</v>
      </c>
      <c r="G187" s="55" t="s">
        <v>12</v>
      </c>
    </row>
    <row r="188" spans="1:7" x14ac:dyDescent="0.25">
      <c r="A188" s="55">
        <v>185</v>
      </c>
      <c r="B188" s="86">
        <v>0.25824074074074072</v>
      </c>
      <c r="C188" s="87" t="s">
        <v>600</v>
      </c>
      <c r="D188" s="87" t="s">
        <v>601</v>
      </c>
      <c r="E188" s="55" t="s">
        <v>602</v>
      </c>
      <c r="F188" s="55" t="s">
        <v>11</v>
      </c>
      <c r="G188" s="55" t="s">
        <v>12</v>
      </c>
    </row>
    <row r="189" spans="1:7" x14ac:dyDescent="0.25">
      <c r="A189" s="55">
        <v>186</v>
      </c>
      <c r="B189" s="86">
        <v>0.2673611111111111</v>
      </c>
      <c r="C189" s="87" t="s">
        <v>603</v>
      </c>
      <c r="D189" s="87" t="s">
        <v>604</v>
      </c>
      <c r="E189" s="55" t="s">
        <v>403</v>
      </c>
      <c r="F189" s="55" t="s">
        <v>11</v>
      </c>
      <c r="G189" s="55" t="s">
        <v>12</v>
      </c>
    </row>
    <row r="190" spans="1:7" x14ac:dyDescent="0.25">
      <c r="A190" s="55">
        <v>187</v>
      </c>
      <c r="B190" s="86">
        <v>0.27569444444444446</v>
      </c>
      <c r="C190" s="87" t="s">
        <v>605</v>
      </c>
      <c r="D190" s="87" t="s">
        <v>606</v>
      </c>
      <c r="E190" s="55" t="s">
        <v>607</v>
      </c>
      <c r="F190" s="55" t="s">
        <v>11</v>
      </c>
      <c r="G190" s="55" t="s">
        <v>12</v>
      </c>
    </row>
    <row r="191" spans="1:7" x14ac:dyDescent="0.25">
      <c r="A191" s="55">
        <v>188</v>
      </c>
      <c r="B191" s="86">
        <v>0.27673611111111113</v>
      </c>
      <c r="C191" s="87" t="s">
        <v>608</v>
      </c>
      <c r="D191" s="87" t="s">
        <v>609</v>
      </c>
      <c r="E191" s="55">
        <v>0</v>
      </c>
      <c r="F191" s="55" t="s">
        <v>11</v>
      </c>
      <c r="G191" s="55" t="s">
        <v>12</v>
      </c>
    </row>
    <row r="192" spans="1:7" x14ac:dyDescent="0.25">
      <c r="A192" s="55">
        <v>189</v>
      </c>
      <c r="B192" s="86">
        <v>0.31851851851851848</v>
      </c>
      <c r="C192" s="87" t="s">
        <v>610</v>
      </c>
      <c r="D192" s="87" t="s">
        <v>611</v>
      </c>
      <c r="E192" s="55" t="s">
        <v>403</v>
      </c>
      <c r="F192" s="55" t="s">
        <v>11</v>
      </c>
      <c r="G192" s="55" t="s">
        <v>12</v>
      </c>
    </row>
    <row r="193" spans="1:7" x14ac:dyDescent="0.25">
      <c r="A193" s="55">
        <v>189</v>
      </c>
      <c r="B193" s="86">
        <v>0.31851851851851848</v>
      </c>
      <c r="C193" s="87" t="s">
        <v>612</v>
      </c>
      <c r="D193" s="87" t="s">
        <v>613</v>
      </c>
      <c r="E193" s="55" t="s">
        <v>614</v>
      </c>
      <c r="F193" s="55" t="s">
        <v>11</v>
      </c>
      <c r="G193" s="55" t="s">
        <v>12</v>
      </c>
    </row>
    <row r="194" spans="1:7" x14ac:dyDescent="0.25">
      <c r="A194" s="55">
        <v>191</v>
      </c>
      <c r="B194" s="86">
        <v>0.33090277777777777</v>
      </c>
      <c r="C194" s="87" t="s">
        <v>615</v>
      </c>
      <c r="D194" s="87" t="s">
        <v>616</v>
      </c>
      <c r="E194" s="55" t="s">
        <v>617</v>
      </c>
      <c r="F194" s="55" t="s">
        <v>17</v>
      </c>
      <c r="G194" s="55" t="s">
        <v>12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1"/>
    </sheetView>
  </sheetViews>
  <sheetFormatPr baseColWidth="10" defaultRowHeight="15" x14ac:dyDescent="0.25"/>
  <cols>
    <col min="1" max="1" width="6.5703125" style="83" customWidth="1"/>
    <col min="2" max="2" width="9.7109375" style="84" customWidth="1"/>
    <col min="3" max="4" width="23.140625" style="85" customWidth="1"/>
    <col min="5" max="5" width="21.85546875" style="83" customWidth="1"/>
    <col min="6" max="6" width="11.42578125" style="83"/>
    <col min="7" max="7" width="16" style="83" customWidth="1"/>
  </cols>
  <sheetData>
    <row r="1" spans="1:7" ht="35.25" x14ac:dyDescent="0.5">
      <c r="A1" s="92" t="s">
        <v>114</v>
      </c>
      <c r="B1" s="93"/>
      <c r="C1" s="93"/>
      <c r="D1" s="93"/>
      <c r="E1" s="93"/>
      <c r="F1" s="93"/>
      <c r="G1" s="94"/>
    </row>
    <row r="2" spans="1:7" ht="26.25" x14ac:dyDescent="0.4">
      <c r="A2" s="95" t="s">
        <v>672</v>
      </c>
      <c r="B2" s="96"/>
      <c r="C2" s="96"/>
      <c r="D2" s="96"/>
      <c r="E2" s="96"/>
      <c r="F2" s="96"/>
      <c r="G2" s="97"/>
    </row>
    <row r="3" spans="1:7" ht="30.75" customHeight="1" x14ac:dyDescent="0.25">
      <c r="A3" s="55" t="s">
        <v>116</v>
      </c>
      <c r="B3" s="86" t="s">
        <v>117</v>
      </c>
      <c r="C3" s="87" t="s">
        <v>3</v>
      </c>
      <c r="D3" s="87" t="s">
        <v>4</v>
      </c>
      <c r="E3" s="55" t="s">
        <v>5</v>
      </c>
      <c r="F3" s="55" t="s">
        <v>6</v>
      </c>
      <c r="G3" s="55" t="s">
        <v>7</v>
      </c>
    </row>
    <row r="4" spans="1:7" x14ac:dyDescent="0.25">
      <c r="A4" s="55">
        <v>1</v>
      </c>
      <c r="B4" s="86">
        <v>0.15443287037037037</v>
      </c>
      <c r="C4" s="87" t="s">
        <v>50</v>
      </c>
      <c r="D4" s="87" t="s">
        <v>51</v>
      </c>
      <c r="E4" s="55" t="s">
        <v>52</v>
      </c>
      <c r="F4" s="55" t="s">
        <v>11</v>
      </c>
      <c r="G4" s="55" t="s">
        <v>44</v>
      </c>
    </row>
    <row r="5" spans="1:7" x14ac:dyDescent="0.25">
      <c r="A5" s="55">
        <v>2</v>
      </c>
      <c r="B5" s="86">
        <v>0.18481481481481479</v>
      </c>
      <c r="C5" s="87" t="s">
        <v>53</v>
      </c>
      <c r="D5" s="87" t="s">
        <v>54</v>
      </c>
      <c r="E5" s="55">
        <v>0</v>
      </c>
      <c r="F5" s="55" t="s">
        <v>17</v>
      </c>
      <c r="G5" s="55" t="s">
        <v>44</v>
      </c>
    </row>
    <row r="6" spans="1:7" x14ac:dyDescent="0.25">
      <c r="A6" s="55">
        <v>3</v>
      </c>
      <c r="B6" s="86">
        <v>0.18901620370370367</v>
      </c>
      <c r="C6" s="87" t="s">
        <v>55</v>
      </c>
      <c r="D6" s="87" t="s">
        <v>56</v>
      </c>
      <c r="E6" s="55" t="s">
        <v>57</v>
      </c>
      <c r="F6" s="55" t="s">
        <v>58</v>
      </c>
      <c r="G6" s="55" t="s">
        <v>44</v>
      </c>
    </row>
    <row r="7" spans="1:7" x14ac:dyDescent="0.25">
      <c r="A7" s="55">
        <v>4</v>
      </c>
      <c r="B7" s="86">
        <v>0.19075231481481481</v>
      </c>
      <c r="C7" s="87" t="s">
        <v>618</v>
      </c>
      <c r="D7" s="87" t="s">
        <v>619</v>
      </c>
      <c r="E7" s="55" t="s">
        <v>620</v>
      </c>
      <c r="F7" s="55" t="s">
        <v>17</v>
      </c>
      <c r="G7" s="55" t="s">
        <v>44</v>
      </c>
    </row>
    <row r="8" spans="1:7" x14ac:dyDescent="0.25">
      <c r="A8" s="55">
        <v>5</v>
      </c>
      <c r="B8" s="86">
        <v>0.19090277777777778</v>
      </c>
      <c r="C8" s="87" t="s">
        <v>621</v>
      </c>
      <c r="D8" s="87" t="s">
        <v>622</v>
      </c>
      <c r="E8" s="55" t="s">
        <v>623</v>
      </c>
      <c r="F8" s="55" t="s">
        <v>11</v>
      </c>
      <c r="G8" s="55" t="s">
        <v>44</v>
      </c>
    </row>
    <row r="9" spans="1:7" x14ac:dyDescent="0.25">
      <c r="A9" s="55">
        <v>6</v>
      </c>
      <c r="B9" s="86">
        <v>0.19096064814814814</v>
      </c>
      <c r="C9" s="87" t="s">
        <v>624</v>
      </c>
      <c r="D9" s="87" t="s">
        <v>625</v>
      </c>
      <c r="E9" s="55" t="s">
        <v>626</v>
      </c>
      <c r="F9" s="55" t="s">
        <v>17</v>
      </c>
      <c r="G9" s="55" t="s">
        <v>44</v>
      </c>
    </row>
    <row r="10" spans="1:7" x14ac:dyDescent="0.25">
      <c r="A10" s="55">
        <v>7</v>
      </c>
      <c r="B10" s="86">
        <v>0.19605324074074074</v>
      </c>
      <c r="C10" s="87" t="s">
        <v>627</v>
      </c>
      <c r="D10" s="87" t="s">
        <v>628</v>
      </c>
      <c r="E10" s="55" t="s">
        <v>629</v>
      </c>
      <c r="F10" s="55" t="s">
        <v>11</v>
      </c>
      <c r="G10" s="55" t="s">
        <v>44</v>
      </c>
    </row>
    <row r="11" spans="1:7" x14ac:dyDescent="0.25">
      <c r="A11" s="55">
        <v>8</v>
      </c>
      <c r="B11" s="86">
        <v>0.20662037037037037</v>
      </c>
      <c r="C11" s="87" t="s">
        <v>630</v>
      </c>
      <c r="D11" s="87" t="s">
        <v>631</v>
      </c>
      <c r="E11" s="55" t="s">
        <v>632</v>
      </c>
      <c r="F11" s="55" t="s">
        <v>11</v>
      </c>
      <c r="G11" s="55" t="s">
        <v>44</v>
      </c>
    </row>
    <row r="12" spans="1:7" x14ac:dyDescent="0.25">
      <c r="A12" s="55">
        <v>9</v>
      </c>
      <c r="B12" s="86">
        <v>0.21180555555555555</v>
      </c>
      <c r="C12" s="87" t="s">
        <v>633</v>
      </c>
      <c r="D12" s="87" t="s">
        <v>634</v>
      </c>
      <c r="E12" s="55">
        <v>0</v>
      </c>
      <c r="F12" s="55" t="s">
        <v>11</v>
      </c>
      <c r="G12" s="55" t="s">
        <v>44</v>
      </c>
    </row>
    <row r="13" spans="1:7" x14ac:dyDescent="0.25">
      <c r="A13" s="55">
        <v>10</v>
      </c>
      <c r="B13" s="86">
        <v>0.21937499999999999</v>
      </c>
      <c r="C13" s="87" t="s">
        <v>635</v>
      </c>
      <c r="D13" s="87" t="s">
        <v>636</v>
      </c>
      <c r="E13" s="55" t="s">
        <v>637</v>
      </c>
      <c r="F13" s="55" t="s">
        <v>11</v>
      </c>
      <c r="G13" s="55" t="s">
        <v>44</v>
      </c>
    </row>
    <row r="14" spans="1:7" x14ac:dyDescent="0.25">
      <c r="A14" s="55">
        <v>11</v>
      </c>
      <c r="B14" s="86">
        <v>0.22300925925925927</v>
      </c>
      <c r="C14" s="87" t="s">
        <v>638</v>
      </c>
      <c r="D14" s="87" t="s">
        <v>639</v>
      </c>
      <c r="E14" s="55">
        <v>0</v>
      </c>
      <c r="F14" s="55" t="s">
        <v>17</v>
      </c>
      <c r="G14" s="55" t="s">
        <v>44</v>
      </c>
    </row>
    <row r="15" spans="1:7" x14ac:dyDescent="0.25">
      <c r="A15" s="55">
        <v>12</v>
      </c>
      <c r="B15" s="86">
        <v>0.22456018518518517</v>
      </c>
      <c r="C15" s="87" t="s">
        <v>643</v>
      </c>
      <c r="D15" s="87" t="s">
        <v>644</v>
      </c>
      <c r="E15" s="55" t="s">
        <v>645</v>
      </c>
      <c r="F15" s="55" t="s">
        <v>11</v>
      </c>
      <c r="G15" s="55" t="s">
        <v>44</v>
      </c>
    </row>
    <row r="16" spans="1:7" x14ac:dyDescent="0.25">
      <c r="A16" s="55">
        <v>13</v>
      </c>
      <c r="B16" s="86">
        <v>0.22929398148148147</v>
      </c>
      <c r="C16" s="87" t="s">
        <v>646</v>
      </c>
      <c r="D16" s="87" t="s">
        <v>647</v>
      </c>
      <c r="E16" s="55" t="s">
        <v>648</v>
      </c>
      <c r="F16" s="55" t="s">
        <v>11</v>
      </c>
      <c r="G16" s="55" t="s">
        <v>44</v>
      </c>
    </row>
    <row r="17" spans="1:7" x14ac:dyDescent="0.25">
      <c r="A17" s="55">
        <v>14</v>
      </c>
      <c r="B17" s="86">
        <v>0.23574074074074072</v>
      </c>
      <c r="C17" s="87" t="s">
        <v>649</v>
      </c>
      <c r="D17" s="87" t="s">
        <v>650</v>
      </c>
      <c r="E17" s="55" t="s">
        <v>651</v>
      </c>
      <c r="F17" s="55" t="s">
        <v>17</v>
      </c>
      <c r="G17" s="55" t="s">
        <v>44</v>
      </c>
    </row>
    <row r="18" spans="1:7" x14ac:dyDescent="0.25">
      <c r="A18" s="55">
        <v>15</v>
      </c>
      <c r="B18" s="86">
        <v>0.23993055555555554</v>
      </c>
      <c r="C18" s="87" t="s">
        <v>652</v>
      </c>
      <c r="D18" s="87" t="s">
        <v>653</v>
      </c>
      <c r="E18" s="55" t="s">
        <v>654</v>
      </c>
      <c r="F18" s="55" t="s">
        <v>11</v>
      </c>
      <c r="G18" s="55" t="s">
        <v>44</v>
      </c>
    </row>
    <row r="19" spans="1:7" x14ac:dyDescent="0.25">
      <c r="A19" s="55">
        <v>16</v>
      </c>
      <c r="B19" s="86">
        <v>0.24234953703703702</v>
      </c>
      <c r="C19" s="87" t="s">
        <v>655</v>
      </c>
      <c r="D19" s="87" t="s">
        <v>656</v>
      </c>
      <c r="E19" s="55" t="s">
        <v>657</v>
      </c>
      <c r="F19" s="55" t="s">
        <v>17</v>
      </c>
      <c r="G19" s="55" t="s">
        <v>44</v>
      </c>
    </row>
    <row r="20" spans="1:7" x14ac:dyDescent="0.25">
      <c r="A20" s="55">
        <v>17</v>
      </c>
      <c r="B20" s="86">
        <v>0.24341435185185187</v>
      </c>
      <c r="C20" s="87" t="s">
        <v>658</v>
      </c>
      <c r="D20" s="87" t="s">
        <v>659</v>
      </c>
      <c r="E20" s="55" t="s">
        <v>660</v>
      </c>
      <c r="F20" s="55" t="s">
        <v>17</v>
      </c>
      <c r="G20" s="55" t="s">
        <v>44</v>
      </c>
    </row>
    <row r="21" spans="1:7" x14ac:dyDescent="0.25">
      <c r="A21" s="55">
        <v>18</v>
      </c>
      <c r="B21" s="86">
        <v>0.24370370370370367</v>
      </c>
      <c r="C21" s="87" t="s">
        <v>661</v>
      </c>
      <c r="D21" s="87" t="s">
        <v>662</v>
      </c>
      <c r="E21" s="55">
        <v>0</v>
      </c>
      <c r="F21" s="55" t="s">
        <v>11</v>
      </c>
      <c r="G21" s="55" t="s">
        <v>44</v>
      </c>
    </row>
    <row r="22" spans="1:7" x14ac:dyDescent="0.25">
      <c r="A22" s="55">
        <v>19</v>
      </c>
      <c r="B22" s="86">
        <v>0.24395833333333336</v>
      </c>
      <c r="C22" s="87" t="s">
        <v>663</v>
      </c>
      <c r="D22" s="87" t="s">
        <v>664</v>
      </c>
      <c r="E22" s="55" t="s">
        <v>665</v>
      </c>
      <c r="F22" s="55" t="s">
        <v>11</v>
      </c>
      <c r="G22" s="55" t="s">
        <v>44</v>
      </c>
    </row>
    <row r="23" spans="1:7" x14ac:dyDescent="0.25">
      <c r="A23" s="55">
        <v>20</v>
      </c>
      <c r="B23" s="86">
        <v>0.24511574074074075</v>
      </c>
      <c r="C23" s="87" t="s">
        <v>666</v>
      </c>
      <c r="D23" s="87" t="s">
        <v>667</v>
      </c>
      <c r="E23" s="55" t="s">
        <v>668</v>
      </c>
      <c r="F23" s="55" t="s">
        <v>11</v>
      </c>
      <c r="G23" s="55" t="s">
        <v>44</v>
      </c>
    </row>
    <row r="24" spans="1:7" x14ac:dyDescent="0.25">
      <c r="A24" s="55">
        <v>21</v>
      </c>
      <c r="B24" s="86">
        <v>0.25540509259259259</v>
      </c>
      <c r="C24" s="87" t="s">
        <v>669</v>
      </c>
      <c r="D24" s="87" t="s">
        <v>670</v>
      </c>
      <c r="E24" s="55" t="s">
        <v>671</v>
      </c>
      <c r="F24" s="55" t="s">
        <v>11</v>
      </c>
      <c r="G24" s="55" t="s">
        <v>44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35" workbookViewId="0">
      <selection activeCell="A28" sqref="A28:A55"/>
    </sheetView>
  </sheetViews>
  <sheetFormatPr baseColWidth="10" defaultRowHeight="15" x14ac:dyDescent="0.25"/>
  <cols>
    <col min="1" max="1" width="6.5703125" style="83" customWidth="1"/>
    <col min="2" max="2" width="9.7109375" style="84" customWidth="1"/>
    <col min="3" max="4" width="23.140625" style="85" customWidth="1"/>
    <col min="5" max="5" width="21.85546875" style="83" customWidth="1"/>
    <col min="6" max="6" width="11.42578125" style="83"/>
    <col min="7" max="7" width="16" style="83" customWidth="1"/>
  </cols>
  <sheetData>
    <row r="1" spans="1:7" ht="35.25" x14ac:dyDescent="0.5">
      <c r="A1" s="92" t="s">
        <v>114</v>
      </c>
      <c r="B1" s="93"/>
      <c r="C1" s="93"/>
      <c r="D1" s="93"/>
      <c r="E1" s="93"/>
      <c r="F1" s="93"/>
      <c r="G1" s="94"/>
    </row>
    <row r="2" spans="1:7" ht="26.25" x14ac:dyDescent="0.4">
      <c r="A2" s="95" t="s">
        <v>673</v>
      </c>
      <c r="B2" s="96"/>
      <c r="C2" s="96"/>
      <c r="D2" s="96"/>
      <c r="E2" s="96"/>
      <c r="F2" s="96"/>
      <c r="G2" s="97"/>
    </row>
    <row r="3" spans="1:7" ht="30.75" customHeight="1" x14ac:dyDescent="0.25">
      <c r="A3" s="55" t="s">
        <v>116</v>
      </c>
      <c r="B3" s="86" t="s">
        <v>117</v>
      </c>
      <c r="C3" s="87" t="s">
        <v>3</v>
      </c>
      <c r="D3" s="87" t="s">
        <v>4</v>
      </c>
      <c r="E3" s="55" t="s">
        <v>5</v>
      </c>
      <c r="F3" s="55" t="s">
        <v>6</v>
      </c>
      <c r="G3" s="55" t="s">
        <v>7</v>
      </c>
    </row>
    <row r="4" spans="1:7" x14ac:dyDescent="0.25">
      <c r="A4" s="55">
        <v>1</v>
      </c>
      <c r="B4" s="86">
        <v>0.12258101851851851</v>
      </c>
      <c r="C4" s="87" t="s">
        <v>60</v>
      </c>
      <c r="D4" s="87" t="s">
        <v>61</v>
      </c>
      <c r="E4" s="55" t="s">
        <v>62</v>
      </c>
      <c r="F4" s="55" t="s">
        <v>11</v>
      </c>
      <c r="G4" s="55" t="s">
        <v>59</v>
      </c>
    </row>
    <row r="5" spans="1:7" x14ac:dyDescent="0.25">
      <c r="A5" s="55">
        <v>2</v>
      </c>
      <c r="B5" s="86">
        <v>0.14611111111111111</v>
      </c>
      <c r="C5" s="87" t="s">
        <v>63</v>
      </c>
      <c r="D5" s="87" t="s">
        <v>64</v>
      </c>
      <c r="E5" s="55" t="s">
        <v>65</v>
      </c>
      <c r="F5" s="55" t="s">
        <v>11</v>
      </c>
      <c r="G5" s="55" t="s">
        <v>59</v>
      </c>
    </row>
    <row r="6" spans="1:7" x14ac:dyDescent="0.25">
      <c r="A6" s="55">
        <v>3</v>
      </c>
      <c r="B6" s="86">
        <v>0.14855324074074075</v>
      </c>
      <c r="C6" s="87" t="s">
        <v>66</v>
      </c>
      <c r="D6" s="87" t="s">
        <v>67</v>
      </c>
      <c r="E6" s="55" t="s">
        <v>68</v>
      </c>
      <c r="F6" s="55" t="s">
        <v>11</v>
      </c>
      <c r="G6" s="55" t="s">
        <v>59</v>
      </c>
    </row>
    <row r="7" spans="1:7" x14ac:dyDescent="0.25">
      <c r="A7" s="55">
        <v>4</v>
      </c>
      <c r="B7" s="86">
        <v>0.14986111111111111</v>
      </c>
      <c r="C7" s="87" t="s">
        <v>674</v>
      </c>
      <c r="D7" s="87" t="s">
        <v>675</v>
      </c>
      <c r="E7" s="55" t="s">
        <v>676</v>
      </c>
      <c r="F7" s="55" t="s">
        <v>11</v>
      </c>
      <c r="G7" s="55" t="s">
        <v>59</v>
      </c>
    </row>
    <row r="8" spans="1:7" x14ac:dyDescent="0.25">
      <c r="A8" s="55">
        <v>5</v>
      </c>
      <c r="B8" s="86">
        <v>0.15572916666666667</v>
      </c>
      <c r="C8" s="87" t="s">
        <v>677</v>
      </c>
      <c r="D8" s="87" t="s">
        <v>678</v>
      </c>
      <c r="E8" s="55" t="s">
        <v>679</v>
      </c>
      <c r="F8" s="55" t="s">
        <v>11</v>
      </c>
      <c r="G8" s="55" t="s">
        <v>59</v>
      </c>
    </row>
    <row r="9" spans="1:7" x14ac:dyDescent="0.25">
      <c r="A9" s="55">
        <v>6</v>
      </c>
      <c r="B9" s="86">
        <v>0.15965277777777778</v>
      </c>
      <c r="C9" s="87" t="s">
        <v>680</v>
      </c>
      <c r="D9" s="87" t="s">
        <v>681</v>
      </c>
      <c r="E9" s="55" t="s">
        <v>682</v>
      </c>
      <c r="F9" s="55" t="s">
        <v>11</v>
      </c>
      <c r="G9" s="55" t="s">
        <v>59</v>
      </c>
    </row>
    <row r="10" spans="1:7" x14ac:dyDescent="0.25">
      <c r="A10" s="55">
        <v>7</v>
      </c>
      <c r="B10" s="86">
        <v>0.1665625</v>
      </c>
      <c r="C10" s="87" t="s">
        <v>683</v>
      </c>
      <c r="D10" s="87" t="s">
        <v>684</v>
      </c>
      <c r="E10" s="55">
        <v>0</v>
      </c>
      <c r="F10" s="55" t="s">
        <v>11</v>
      </c>
      <c r="G10" s="55" t="s">
        <v>59</v>
      </c>
    </row>
    <row r="11" spans="1:7" x14ac:dyDescent="0.25">
      <c r="A11" s="55">
        <v>8</v>
      </c>
      <c r="B11" s="86">
        <v>0.17078703703703704</v>
      </c>
      <c r="C11" s="87" t="s">
        <v>685</v>
      </c>
      <c r="D11" s="87" t="s">
        <v>686</v>
      </c>
      <c r="E11" s="55" t="s">
        <v>687</v>
      </c>
      <c r="F11" s="55" t="s">
        <v>11</v>
      </c>
      <c r="G11" s="55" t="s">
        <v>59</v>
      </c>
    </row>
    <row r="12" spans="1:7" x14ac:dyDescent="0.25">
      <c r="A12" s="55">
        <v>9</v>
      </c>
      <c r="B12" s="86">
        <v>0.17159722222222221</v>
      </c>
      <c r="C12" s="87" t="s">
        <v>688</v>
      </c>
      <c r="D12" s="87" t="s">
        <v>689</v>
      </c>
      <c r="E12" s="55">
        <v>0</v>
      </c>
      <c r="F12" s="55" t="s">
        <v>11</v>
      </c>
      <c r="G12" s="55" t="s">
        <v>59</v>
      </c>
    </row>
    <row r="13" spans="1:7" x14ac:dyDescent="0.25">
      <c r="A13" s="55">
        <v>10</v>
      </c>
      <c r="B13" s="86">
        <v>0.19357638888888887</v>
      </c>
      <c r="C13" s="87" t="s">
        <v>690</v>
      </c>
      <c r="D13" s="87" t="s">
        <v>691</v>
      </c>
      <c r="E13" s="55" t="s">
        <v>692</v>
      </c>
      <c r="F13" s="55" t="s">
        <v>11</v>
      </c>
      <c r="G13" s="55" t="s">
        <v>59</v>
      </c>
    </row>
    <row r="14" spans="1:7" x14ac:dyDescent="0.25">
      <c r="A14" s="55">
        <v>11</v>
      </c>
      <c r="B14" s="86">
        <v>0.19450231481481484</v>
      </c>
      <c r="C14" s="87" t="s">
        <v>693</v>
      </c>
      <c r="D14" s="87" t="s">
        <v>694</v>
      </c>
      <c r="E14" s="55" t="s">
        <v>695</v>
      </c>
      <c r="F14" s="55" t="s">
        <v>11</v>
      </c>
      <c r="G14" s="55" t="s">
        <v>59</v>
      </c>
    </row>
    <row r="15" spans="1:7" x14ac:dyDescent="0.25">
      <c r="A15" s="55">
        <v>12</v>
      </c>
      <c r="B15" s="86">
        <v>0.19527777777777777</v>
      </c>
      <c r="C15" s="87" t="s">
        <v>696</v>
      </c>
      <c r="D15" s="87" t="s">
        <v>697</v>
      </c>
      <c r="E15" s="55" t="s">
        <v>698</v>
      </c>
      <c r="F15" s="55" t="s">
        <v>11</v>
      </c>
      <c r="G15" s="55" t="s">
        <v>59</v>
      </c>
    </row>
    <row r="16" spans="1:7" x14ac:dyDescent="0.25">
      <c r="A16" s="55">
        <v>13</v>
      </c>
      <c r="B16" s="86">
        <v>0.20296296296296298</v>
      </c>
      <c r="C16" s="87" t="s">
        <v>699</v>
      </c>
      <c r="D16" s="87" t="s">
        <v>700</v>
      </c>
      <c r="E16" s="55">
        <v>0</v>
      </c>
      <c r="F16" s="55" t="s">
        <v>11</v>
      </c>
      <c r="G16" s="55" t="s">
        <v>59</v>
      </c>
    </row>
    <row r="17" spans="1:7" x14ac:dyDescent="0.25">
      <c r="A17" s="55">
        <v>14</v>
      </c>
      <c r="B17" s="86">
        <v>0.20598379629629629</v>
      </c>
      <c r="C17" s="87" t="s">
        <v>701</v>
      </c>
      <c r="D17" s="87" t="s">
        <v>702</v>
      </c>
      <c r="E17" s="55" t="s">
        <v>703</v>
      </c>
      <c r="F17" s="55" t="s">
        <v>11</v>
      </c>
      <c r="G17" s="55" t="s">
        <v>59</v>
      </c>
    </row>
    <row r="18" spans="1:7" x14ac:dyDescent="0.25">
      <c r="A18" s="55">
        <v>15</v>
      </c>
      <c r="B18" s="86">
        <v>0.20868055555555556</v>
      </c>
      <c r="C18" s="87" t="s">
        <v>704</v>
      </c>
      <c r="D18" s="87" t="s">
        <v>705</v>
      </c>
      <c r="E18" s="55" t="s">
        <v>357</v>
      </c>
      <c r="F18" s="55" t="s">
        <v>17</v>
      </c>
      <c r="G18" s="55" t="s">
        <v>59</v>
      </c>
    </row>
    <row r="19" spans="1:7" x14ac:dyDescent="0.25">
      <c r="A19" s="55">
        <v>16</v>
      </c>
      <c r="B19" s="86">
        <v>0.21005787037037038</v>
      </c>
      <c r="C19" s="87" t="s">
        <v>706</v>
      </c>
      <c r="D19" s="87" t="s">
        <v>707</v>
      </c>
      <c r="E19" s="55">
        <v>0</v>
      </c>
      <c r="F19" s="55" t="s">
        <v>11</v>
      </c>
      <c r="G19" s="55" t="s">
        <v>59</v>
      </c>
    </row>
    <row r="20" spans="1:7" x14ac:dyDescent="0.25">
      <c r="A20" s="55">
        <v>17</v>
      </c>
      <c r="B20" s="86">
        <v>0.21034722222222221</v>
      </c>
      <c r="C20" s="87" t="s">
        <v>708</v>
      </c>
      <c r="D20" s="87" t="s">
        <v>709</v>
      </c>
      <c r="E20" s="55" t="s">
        <v>710</v>
      </c>
      <c r="F20" s="55" t="s">
        <v>11</v>
      </c>
      <c r="G20" s="55" t="s">
        <v>59</v>
      </c>
    </row>
    <row r="21" spans="1:7" x14ac:dyDescent="0.25">
      <c r="A21" s="55">
        <v>18</v>
      </c>
      <c r="B21" s="86">
        <v>0.21210648148148148</v>
      </c>
      <c r="C21" s="87" t="s">
        <v>711</v>
      </c>
      <c r="D21" s="87" t="s">
        <v>712</v>
      </c>
      <c r="E21" s="55">
        <v>0</v>
      </c>
      <c r="F21" s="55" t="s">
        <v>11</v>
      </c>
      <c r="G21" s="55" t="s">
        <v>59</v>
      </c>
    </row>
    <row r="22" spans="1:7" x14ac:dyDescent="0.25">
      <c r="A22" s="55">
        <v>19</v>
      </c>
      <c r="B22" s="86">
        <v>0.21305555555555555</v>
      </c>
      <c r="C22" s="87" t="s">
        <v>713</v>
      </c>
      <c r="D22" s="87" t="s">
        <v>714</v>
      </c>
      <c r="E22" s="55" t="s">
        <v>715</v>
      </c>
      <c r="F22" s="55" t="s">
        <v>11</v>
      </c>
      <c r="G22" s="55" t="s">
        <v>59</v>
      </c>
    </row>
    <row r="23" spans="1:7" x14ac:dyDescent="0.25">
      <c r="A23" s="55">
        <v>20</v>
      </c>
      <c r="B23" s="86">
        <v>0.21319444444444444</v>
      </c>
      <c r="C23" s="87" t="s">
        <v>716</v>
      </c>
      <c r="D23" s="87" t="s">
        <v>717</v>
      </c>
      <c r="E23" s="55">
        <v>0</v>
      </c>
      <c r="F23" s="55" t="s">
        <v>11</v>
      </c>
      <c r="G23" s="55" t="s">
        <v>59</v>
      </c>
    </row>
    <row r="24" spans="1:7" x14ac:dyDescent="0.25">
      <c r="A24" s="55">
        <v>21</v>
      </c>
      <c r="B24" s="86">
        <v>0.2134837962962963</v>
      </c>
      <c r="C24" s="87" t="s">
        <v>718</v>
      </c>
      <c r="D24" s="87" t="s">
        <v>719</v>
      </c>
      <c r="E24" s="55">
        <v>0</v>
      </c>
      <c r="F24" s="55">
        <v>0</v>
      </c>
      <c r="G24" s="55" t="s">
        <v>59</v>
      </c>
    </row>
    <row r="25" spans="1:7" x14ac:dyDescent="0.25">
      <c r="A25" s="55">
        <v>22</v>
      </c>
      <c r="B25" s="86">
        <v>0.21406250000000002</v>
      </c>
      <c r="C25" s="87" t="s">
        <v>720</v>
      </c>
      <c r="D25" s="87" t="s">
        <v>721</v>
      </c>
      <c r="E25" s="55" t="s">
        <v>722</v>
      </c>
      <c r="F25" s="55" t="s">
        <v>11</v>
      </c>
      <c r="G25" s="55" t="s">
        <v>59</v>
      </c>
    </row>
    <row r="26" spans="1:7" x14ac:dyDescent="0.25">
      <c r="A26" s="55">
        <v>23</v>
      </c>
      <c r="B26" s="86">
        <v>0.21437499999999998</v>
      </c>
      <c r="C26" s="87" t="s">
        <v>723</v>
      </c>
      <c r="D26" s="87" t="s">
        <v>724</v>
      </c>
      <c r="E26" s="55" t="s">
        <v>725</v>
      </c>
      <c r="F26" s="55" t="s">
        <v>11</v>
      </c>
      <c r="G26" s="55" t="s">
        <v>59</v>
      </c>
    </row>
    <row r="27" spans="1:7" x14ac:dyDescent="0.25">
      <c r="A27" s="55">
        <v>24</v>
      </c>
      <c r="B27" s="86">
        <v>0.21555555555555558</v>
      </c>
      <c r="C27" s="87" t="s">
        <v>726</v>
      </c>
      <c r="D27" s="87" t="s">
        <v>727</v>
      </c>
      <c r="E27" s="55" t="s">
        <v>728</v>
      </c>
      <c r="F27" s="55" t="s">
        <v>11</v>
      </c>
      <c r="G27" s="55" t="s">
        <v>59</v>
      </c>
    </row>
    <row r="28" spans="1:7" x14ac:dyDescent="0.25">
      <c r="A28" s="55">
        <v>25</v>
      </c>
      <c r="B28" s="86">
        <v>0.21563657407407408</v>
      </c>
      <c r="C28" s="87" t="s">
        <v>729</v>
      </c>
      <c r="D28" s="87" t="s">
        <v>730</v>
      </c>
      <c r="E28" s="55" t="s">
        <v>731</v>
      </c>
      <c r="F28" s="55" t="s">
        <v>17</v>
      </c>
      <c r="G28" s="55" t="s">
        <v>59</v>
      </c>
    </row>
    <row r="29" spans="1:7" x14ac:dyDescent="0.25">
      <c r="A29" s="55">
        <v>26</v>
      </c>
      <c r="B29" s="86">
        <v>0.21660879629629629</v>
      </c>
      <c r="C29" s="87" t="s">
        <v>732</v>
      </c>
      <c r="D29" s="87" t="s">
        <v>733</v>
      </c>
      <c r="E29" s="55" t="s">
        <v>734</v>
      </c>
      <c r="F29" s="55" t="s">
        <v>11</v>
      </c>
      <c r="G29" s="55" t="s">
        <v>59</v>
      </c>
    </row>
    <row r="30" spans="1:7" x14ac:dyDescent="0.25">
      <c r="A30" s="55">
        <v>27</v>
      </c>
      <c r="B30" s="86">
        <v>0.21746527777777777</v>
      </c>
      <c r="C30" s="87" t="s">
        <v>735</v>
      </c>
      <c r="D30" s="87" t="s">
        <v>736</v>
      </c>
      <c r="E30" s="55" t="s">
        <v>217</v>
      </c>
      <c r="F30" s="55" t="s">
        <v>17</v>
      </c>
      <c r="G30" s="55" t="s">
        <v>59</v>
      </c>
    </row>
    <row r="31" spans="1:7" x14ac:dyDescent="0.25">
      <c r="A31" s="55">
        <v>28</v>
      </c>
      <c r="B31" s="86">
        <v>0.21789351851851854</v>
      </c>
      <c r="C31" s="87" t="s">
        <v>737</v>
      </c>
      <c r="D31" s="87" t="s">
        <v>738</v>
      </c>
      <c r="E31" s="55" t="s">
        <v>739</v>
      </c>
      <c r="F31" s="55" t="s">
        <v>11</v>
      </c>
      <c r="G31" s="55" t="s">
        <v>59</v>
      </c>
    </row>
    <row r="32" spans="1:7" x14ac:dyDescent="0.25">
      <c r="A32" s="55">
        <v>29</v>
      </c>
      <c r="B32" s="86">
        <v>0.21943287037037038</v>
      </c>
      <c r="C32" s="87" t="s">
        <v>740</v>
      </c>
      <c r="D32" s="87" t="s">
        <v>741</v>
      </c>
      <c r="E32" s="55">
        <v>0</v>
      </c>
      <c r="F32" s="55" t="s">
        <v>17</v>
      </c>
      <c r="G32" s="55" t="s">
        <v>59</v>
      </c>
    </row>
    <row r="33" spans="1:7" x14ac:dyDescent="0.25">
      <c r="A33" s="55">
        <v>30</v>
      </c>
      <c r="B33" s="86">
        <v>0.22320601851851851</v>
      </c>
      <c r="C33" s="87" t="s">
        <v>640</v>
      </c>
      <c r="D33" s="87" t="s">
        <v>641</v>
      </c>
      <c r="E33" s="55" t="s">
        <v>642</v>
      </c>
      <c r="F33" s="55" t="s">
        <v>17</v>
      </c>
      <c r="G33" s="55" t="s">
        <v>59</v>
      </c>
    </row>
    <row r="34" spans="1:7" x14ac:dyDescent="0.25">
      <c r="A34" s="55">
        <v>31</v>
      </c>
      <c r="B34" s="86">
        <v>0.22435185185185183</v>
      </c>
      <c r="C34" s="87" t="s">
        <v>742</v>
      </c>
      <c r="D34" s="87" t="s">
        <v>743</v>
      </c>
      <c r="E34" s="55" t="s">
        <v>744</v>
      </c>
      <c r="F34" s="55" t="s">
        <v>17</v>
      </c>
      <c r="G34" s="55" t="s">
        <v>59</v>
      </c>
    </row>
    <row r="35" spans="1:7" x14ac:dyDescent="0.25">
      <c r="A35" s="55">
        <v>32</v>
      </c>
      <c r="B35" s="86">
        <v>0.22436342592592592</v>
      </c>
      <c r="C35" s="87" t="s">
        <v>745</v>
      </c>
      <c r="D35" s="87" t="s">
        <v>746</v>
      </c>
      <c r="E35" s="55">
        <v>0</v>
      </c>
      <c r="F35" s="55" t="s">
        <v>11</v>
      </c>
      <c r="G35" s="55" t="s">
        <v>59</v>
      </c>
    </row>
    <row r="36" spans="1:7" x14ac:dyDescent="0.25">
      <c r="A36" s="55">
        <v>33</v>
      </c>
      <c r="B36" s="86">
        <v>0.22547453703703704</v>
      </c>
      <c r="C36" s="87" t="s">
        <v>747</v>
      </c>
      <c r="D36" s="87" t="s">
        <v>748</v>
      </c>
      <c r="E36" s="55" t="s">
        <v>749</v>
      </c>
      <c r="F36" s="55" t="s">
        <v>11</v>
      </c>
      <c r="G36" s="55" t="s">
        <v>59</v>
      </c>
    </row>
    <row r="37" spans="1:7" x14ac:dyDescent="0.25">
      <c r="A37" s="55">
        <v>34</v>
      </c>
      <c r="B37" s="86">
        <v>0.22679398148148147</v>
      </c>
      <c r="C37" s="87" t="s">
        <v>750</v>
      </c>
      <c r="D37" s="87" t="s">
        <v>751</v>
      </c>
      <c r="E37" s="55" t="s">
        <v>752</v>
      </c>
      <c r="F37" s="55" t="s">
        <v>17</v>
      </c>
      <c r="G37" s="55" t="s">
        <v>59</v>
      </c>
    </row>
    <row r="38" spans="1:7" x14ac:dyDescent="0.25">
      <c r="A38" s="55">
        <v>35</v>
      </c>
      <c r="B38" s="86">
        <v>0.22752314814814814</v>
      </c>
      <c r="C38" s="87" t="s">
        <v>753</v>
      </c>
      <c r="D38" s="87" t="s">
        <v>754</v>
      </c>
      <c r="E38" s="55">
        <v>0</v>
      </c>
      <c r="F38" s="55" t="s">
        <v>17</v>
      </c>
      <c r="G38" s="55" t="s">
        <v>59</v>
      </c>
    </row>
    <row r="39" spans="1:7" x14ac:dyDescent="0.25">
      <c r="A39" s="55">
        <v>36</v>
      </c>
      <c r="B39" s="86">
        <v>0.22778935185185187</v>
      </c>
      <c r="C39" s="87" t="s">
        <v>755</v>
      </c>
      <c r="D39" s="87" t="s">
        <v>756</v>
      </c>
      <c r="E39" s="55" t="s">
        <v>757</v>
      </c>
      <c r="F39" s="55" t="s">
        <v>11</v>
      </c>
      <c r="G39" s="55" t="s">
        <v>59</v>
      </c>
    </row>
    <row r="40" spans="1:7" x14ac:dyDescent="0.25">
      <c r="A40" s="55">
        <v>37</v>
      </c>
      <c r="B40" s="86">
        <v>0.22796296296296295</v>
      </c>
      <c r="C40" s="87" t="s">
        <v>758</v>
      </c>
      <c r="D40" s="87" t="s">
        <v>759</v>
      </c>
      <c r="E40" s="55" t="s">
        <v>760</v>
      </c>
      <c r="F40" s="55" t="s">
        <v>11</v>
      </c>
      <c r="G40" s="55" t="s">
        <v>59</v>
      </c>
    </row>
    <row r="41" spans="1:7" x14ac:dyDescent="0.25">
      <c r="A41" s="55">
        <v>38</v>
      </c>
      <c r="B41" s="86">
        <v>0.23377314814814812</v>
      </c>
      <c r="C41" s="87" t="s">
        <v>761</v>
      </c>
      <c r="D41" s="87" t="s">
        <v>762</v>
      </c>
      <c r="E41" s="55" t="s">
        <v>763</v>
      </c>
      <c r="F41" s="55" t="s">
        <v>17</v>
      </c>
      <c r="G41" s="55" t="s">
        <v>59</v>
      </c>
    </row>
    <row r="42" spans="1:7" x14ac:dyDescent="0.25">
      <c r="A42" s="55">
        <v>39</v>
      </c>
      <c r="B42" s="86">
        <v>0.23731481481481484</v>
      </c>
      <c r="C42" s="87" t="s">
        <v>764</v>
      </c>
      <c r="D42" s="87" t="s">
        <v>765</v>
      </c>
      <c r="E42" s="55" t="s">
        <v>766</v>
      </c>
      <c r="F42" s="55" t="s">
        <v>11</v>
      </c>
      <c r="G42" s="55" t="s">
        <v>59</v>
      </c>
    </row>
    <row r="43" spans="1:7" x14ac:dyDescent="0.25">
      <c r="A43" s="55">
        <v>40</v>
      </c>
      <c r="B43" s="86">
        <v>0.23769675925925926</v>
      </c>
      <c r="C43" s="87" t="s">
        <v>767</v>
      </c>
      <c r="D43" s="87" t="s">
        <v>768</v>
      </c>
      <c r="E43" s="55">
        <v>0</v>
      </c>
      <c r="F43" s="55" t="s">
        <v>11</v>
      </c>
      <c r="G43" s="55" t="s">
        <v>59</v>
      </c>
    </row>
    <row r="44" spans="1:7" x14ac:dyDescent="0.25">
      <c r="A44" s="55">
        <v>41</v>
      </c>
      <c r="B44" s="86">
        <v>0.23881944444444445</v>
      </c>
      <c r="C44" s="87" t="s">
        <v>769</v>
      </c>
      <c r="D44" s="87" t="s">
        <v>770</v>
      </c>
      <c r="E44" s="55" t="s">
        <v>771</v>
      </c>
      <c r="F44" s="55" t="s">
        <v>11</v>
      </c>
      <c r="G44" s="55" t="s">
        <v>59</v>
      </c>
    </row>
    <row r="45" spans="1:7" x14ac:dyDescent="0.25">
      <c r="A45" s="55">
        <v>42</v>
      </c>
      <c r="B45" s="86">
        <v>0.2391550925925926</v>
      </c>
      <c r="C45" s="87" t="s">
        <v>772</v>
      </c>
      <c r="D45" s="87" t="s">
        <v>773</v>
      </c>
      <c r="E45" s="55" t="s">
        <v>774</v>
      </c>
      <c r="F45" s="55" t="s">
        <v>11</v>
      </c>
      <c r="G45" s="55" t="s">
        <v>59</v>
      </c>
    </row>
    <row r="46" spans="1:7" x14ac:dyDescent="0.25">
      <c r="A46" s="55">
        <v>43</v>
      </c>
      <c r="B46" s="86">
        <v>0.24116898148148147</v>
      </c>
      <c r="C46" s="87" t="s">
        <v>775</v>
      </c>
      <c r="D46" s="87" t="s">
        <v>776</v>
      </c>
      <c r="E46" s="55" t="s">
        <v>777</v>
      </c>
      <c r="F46" s="55" t="s">
        <v>11</v>
      </c>
      <c r="G46" s="55" t="s">
        <v>59</v>
      </c>
    </row>
    <row r="47" spans="1:7" x14ac:dyDescent="0.25">
      <c r="A47" s="55">
        <v>44</v>
      </c>
      <c r="B47" s="86">
        <v>0.24265046296296297</v>
      </c>
      <c r="C47" s="87" t="s">
        <v>778</v>
      </c>
      <c r="D47" s="87" t="s">
        <v>779</v>
      </c>
      <c r="E47" s="55" t="s">
        <v>780</v>
      </c>
      <c r="F47" s="55" t="s">
        <v>11</v>
      </c>
      <c r="G47" s="55" t="s">
        <v>59</v>
      </c>
    </row>
    <row r="48" spans="1:7" x14ac:dyDescent="0.25">
      <c r="A48" s="55">
        <v>45</v>
      </c>
      <c r="B48" s="86">
        <v>0.2435185185185185</v>
      </c>
      <c r="C48" s="87" t="s">
        <v>781</v>
      </c>
      <c r="D48" s="87" t="s">
        <v>782</v>
      </c>
      <c r="E48" s="55" t="s">
        <v>783</v>
      </c>
      <c r="F48" s="55" t="s">
        <v>11</v>
      </c>
      <c r="G48" s="55" t="s">
        <v>59</v>
      </c>
    </row>
    <row r="49" spans="1:7" x14ac:dyDescent="0.25">
      <c r="A49" s="55">
        <v>46</v>
      </c>
      <c r="B49" s="86">
        <v>0.24429398148148149</v>
      </c>
      <c r="C49" s="87" t="s">
        <v>784</v>
      </c>
      <c r="D49" s="87" t="s">
        <v>785</v>
      </c>
      <c r="E49" s="55" t="s">
        <v>786</v>
      </c>
      <c r="F49" s="55" t="s">
        <v>11</v>
      </c>
      <c r="G49" s="55" t="s">
        <v>59</v>
      </c>
    </row>
    <row r="50" spans="1:7" x14ac:dyDescent="0.25">
      <c r="A50" s="55">
        <v>47</v>
      </c>
      <c r="B50" s="86">
        <v>0.25202546296296297</v>
      </c>
      <c r="C50" s="87" t="s">
        <v>787</v>
      </c>
      <c r="D50" s="87" t="s">
        <v>788</v>
      </c>
      <c r="E50" s="55" t="s">
        <v>504</v>
      </c>
      <c r="F50" s="55" t="s">
        <v>11</v>
      </c>
      <c r="G50" s="55" t="s">
        <v>59</v>
      </c>
    </row>
    <row r="51" spans="1:7" x14ac:dyDescent="0.25">
      <c r="A51" s="55">
        <v>48</v>
      </c>
      <c r="B51" s="86">
        <v>0.25321759259259258</v>
      </c>
      <c r="C51" s="87" t="s">
        <v>789</v>
      </c>
      <c r="D51" s="87" t="s">
        <v>790</v>
      </c>
      <c r="E51" s="55">
        <v>0</v>
      </c>
      <c r="F51" s="55" t="s">
        <v>11</v>
      </c>
      <c r="G51" s="55" t="s">
        <v>59</v>
      </c>
    </row>
    <row r="52" spans="1:7" x14ac:dyDescent="0.25">
      <c r="A52" s="55">
        <v>49</v>
      </c>
      <c r="B52" s="86">
        <v>0.25487268518518519</v>
      </c>
      <c r="C52" s="87" t="s">
        <v>791</v>
      </c>
      <c r="D52" s="87" t="s">
        <v>792</v>
      </c>
      <c r="E52" s="55">
        <v>0</v>
      </c>
      <c r="F52" s="55" t="s">
        <v>11</v>
      </c>
      <c r="G52" s="55" t="s">
        <v>59</v>
      </c>
    </row>
    <row r="53" spans="1:7" x14ac:dyDescent="0.25">
      <c r="A53" s="55">
        <v>50</v>
      </c>
      <c r="B53" s="86">
        <v>0.26162037037037039</v>
      </c>
      <c r="C53" s="87" t="s">
        <v>793</v>
      </c>
      <c r="D53" s="87" t="s">
        <v>794</v>
      </c>
      <c r="E53" s="55" t="s">
        <v>795</v>
      </c>
      <c r="F53" s="55" t="s">
        <v>11</v>
      </c>
      <c r="G53" s="55" t="s">
        <v>59</v>
      </c>
    </row>
    <row r="54" spans="1:7" x14ac:dyDescent="0.25">
      <c r="A54" s="55">
        <v>51</v>
      </c>
      <c r="B54" s="86">
        <v>0.30143518518518519</v>
      </c>
      <c r="C54" s="87" t="s">
        <v>796</v>
      </c>
      <c r="D54" s="87" t="s">
        <v>797</v>
      </c>
      <c r="E54" s="55" t="s">
        <v>798</v>
      </c>
      <c r="F54" s="55" t="s">
        <v>11</v>
      </c>
      <c r="G54" s="55" t="s">
        <v>59</v>
      </c>
    </row>
    <row r="55" spans="1:7" x14ac:dyDescent="0.25">
      <c r="A55" s="55">
        <v>52</v>
      </c>
      <c r="B55" s="86">
        <v>0.30694444444444441</v>
      </c>
      <c r="C55" s="87" t="s">
        <v>799</v>
      </c>
      <c r="D55" s="87" t="s">
        <v>800</v>
      </c>
      <c r="E55" s="55" t="s">
        <v>801</v>
      </c>
      <c r="F55" s="55" t="s">
        <v>11</v>
      </c>
      <c r="G55" s="55" t="s">
        <v>59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workbookViewId="0">
      <selection sqref="A1:G1"/>
    </sheetView>
  </sheetViews>
  <sheetFormatPr baseColWidth="10" defaultRowHeight="15" x14ac:dyDescent="0.25"/>
  <cols>
    <col min="1" max="1" width="6.5703125" style="83" customWidth="1"/>
    <col min="2" max="2" width="9.7109375" style="84" customWidth="1"/>
    <col min="3" max="4" width="23.140625" style="85" customWidth="1"/>
    <col min="5" max="5" width="21.85546875" style="83" customWidth="1"/>
    <col min="6" max="6" width="11.42578125" style="83"/>
    <col min="7" max="7" width="16" style="83" customWidth="1"/>
  </cols>
  <sheetData>
    <row r="1" spans="1:7" ht="35.25" x14ac:dyDescent="0.5">
      <c r="A1" s="92" t="s">
        <v>114</v>
      </c>
      <c r="B1" s="93"/>
      <c r="C1" s="93"/>
      <c r="D1" s="93"/>
      <c r="E1" s="93"/>
      <c r="F1" s="93"/>
      <c r="G1" s="94"/>
    </row>
    <row r="2" spans="1:7" ht="26.25" x14ac:dyDescent="0.4">
      <c r="A2" s="95" t="s">
        <v>802</v>
      </c>
      <c r="B2" s="96"/>
      <c r="C2" s="96"/>
      <c r="D2" s="96"/>
      <c r="E2" s="96"/>
      <c r="F2" s="96"/>
      <c r="G2" s="97"/>
    </row>
    <row r="3" spans="1:7" ht="30.75" customHeight="1" x14ac:dyDescent="0.25">
      <c r="A3" s="55" t="s">
        <v>116</v>
      </c>
      <c r="B3" s="86" t="s">
        <v>117</v>
      </c>
      <c r="C3" s="87" t="s">
        <v>3</v>
      </c>
      <c r="D3" s="87" t="s">
        <v>4</v>
      </c>
      <c r="E3" s="55" t="s">
        <v>5</v>
      </c>
      <c r="F3" s="55" t="s">
        <v>6</v>
      </c>
      <c r="G3" s="55" t="s">
        <v>7</v>
      </c>
    </row>
    <row r="4" spans="1:7" x14ac:dyDescent="0.25">
      <c r="A4" s="55">
        <v>1</v>
      </c>
      <c r="B4" s="86">
        <v>4.016203703703701E-2</v>
      </c>
      <c r="C4" s="87" t="s">
        <v>21</v>
      </c>
      <c r="D4" s="87" t="s">
        <v>22</v>
      </c>
      <c r="E4" s="55" t="s">
        <v>23</v>
      </c>
      <c r="F4" s="55">
        <v>0</v>
      </c>
      <c r="G4" s="55" t="s">
        <v>24</v>
      </c>
    </row>
    <row r="5" spans="1:7" x14ac:dyDescent="0.25">
      <c r="A5" s="55">
        <v>2</v>
      </c>
      <c r="B5" s="86">
        <v>4.2499999999999982E-2</v>
      </c>
      <c r="C5" s="87" t="s">
        <v>25</v>
      </c>
      <c r="D5" s="87" t="s">
        <v>26</v>
      </c>
      <c r="E5" s="55" t="s">
        <v>23</v>
      </c>
      <c r="F5" s="55">
        <v>0</v>
      </c>
      <c r="G5" s="55" t="s">
        <v>24</v>
      </c>
    </row>
    <row r="6" spans="1:7" x14ac:dyDescent="0.25">
      <c r="A6" s="55">
        <v>3</v>
      </c>
      <c r="B6" s="86">
        <v>4.421296296296294E-2</v>
      </c>
      <c r="C6" s="87" t="s">
        <v>27</v>
      </c>
      <c r="D6" s="87" t="s">
        <v>28</v>
      </c>
      <c r="E6" s="55" t="s">
        <v>29</v>
      </c>
      <c r="F6" s="55" t="s">
        <v>17</v>
      </c>
      <c r="G6" s="55" t="s">
        <v>30</v>
      </c>
    </row>
    <row r="7" spans="1:7" x14ac:dyDescent="0.25">
      <c r="A7" s="55">
        <v>4</v>
      </c>
      <c r="B7" s="86">
        <v>4.4432870370370345E-2</v>
      </c>
      <c r="C7" s="87" t="s">
        <v>811</v>
      </c>
      <c r="D7" s="87" t="s">
        <v>812</v>
      </c>
      <c r="E7" s="55" t="s">
        <v>813</v>
      </c>
      <c r="F7" s="55" t="s">
        <v>11</v>
      </c>
      <c r="G7" s="55" t="s">
        <v>30</v>
      </c>
    </row>
    <row r="8" spans="1:7" x14ac:dyDescent="0.25">
      <c r="A8" s="55">
        <v>5</v>
      </c>
      <c r="B8" s="86">
        <v>4.6608796296296273E-2</v>
      </c>
      <c r="C8" s="87" t="s">
        <v>814</v>
      </c>
      <c r="D8" s="87" t="s">
        <v>815</v>
      </c>
      <c r="E8" s="55" t="s">
        <v>816</v>
      </c>
      <c r="F8" s="55" t="s">
        <v>11</v>
      </c>
      <c r="G8" s="55" t="s">
        <v>30</v>
      </c>
    </row>
    <row r="9" spans="1:7" x14ac:dyDescent="0.25">
      <c r="A9" s="55">
        <v>6</v>
      </c>
      <c r="B9" s="86">
        <v>4.674768518518517E-2</v>
      </c>
      <c r="C9" s="87" t="s">
        <v>34</v>
      </c>
      <c r="D9" s="87" t="s">
        <v>35</v>
      </c>
      <c r="E9" s="55" t="s">
        <v>36</v>
      </c>
      <c r="F9" s="55">
        <v>0</v>
      </c>
      <c r="G9" s="55" t="s">
        <v>37</v>
      </c>
    </row>
    <row r="10" spans="1:7" x14ac:dyDescent="0.25">
      <c r="A10" s="55">
        <v>7</v>
      </c>
      <c r="B10" s="86">
        <v>4.7199074074074046E-2</v>
      </c>
      <c r="C10" s="87" t="s">
        <v>38</v>
      </c>
      <c r="D10" s="87" t="s">
        <v>39</v>
      </c>
      <c r="E10" s="55" t="s">
        <v>40</v>
      </c>
      <c r="F10" s="55">
        <v>0</v>
      </c>
      <c r="G10" s="55" t="s">
        <v>37</v>
      </c>
    </row>
    <row r="11" spans="1:7" x14ac:dyDescent="0.25">
      <c r="A11" s="55">
        <v>8</v>
      </c>
      <c r="B11" s="86">
        <v>4.7326388888888862E-2</v>
      </c>
      <c r="C11" s="87" t="s">
        <v>86</v>
      </c>
      <c r="D11" s="87" t="s">
        <v>87</v>
      </c>
      <c r="E11" s="55" t="s">
        <v>88</v>
      </c>
      <c r="F11" s="55">
        <v>0</v>
      </c>
      <c r="G11" s="55" t="s">
        <v>24</v>
      </c>
    </row>
    <row r="12" spans="1:7" x14ac:dyDescent="0.25">
      <c r="A12" s="55">
        <v>9</v>
      </c>
      <c r="B12" s="86">
        <v>4.7731481481481458E-2</v>
      </c>
      <c r="C12" s="87" t="s">
        <v>817</v>
      </c>
      <c r="D12" s="87" t="s">
        <v>818</v>
      </c>
      <c r="E12" s="55" t="s">
        <v>23</v>
      </c>
      <c r="F12" s="55">
        <v>0</v>
      </c>
      <c r="G12" s="55" t="s">
        <v>24</v>
      </c>
    </row>
    <row r="13" spans="1:7" x14ac:dyDescent="0.25">
      <c r="A13" s="55">
        <v>10</v>
      </c>
      <c r="B13" s="86">
        <v>4.8576388888888863E-2</v>
      </c>
      <c r="C13" s="87" t="s">
        <v>41</v>
      </c>
      <c r="D13" s="87" t="s">
        <v>42</v>
      </c>
      <c r="E13" s="55" t="s">
        <v>43</v>
      </c>
      <c r="F13" s="55">
        <v>0</v>
      </c>
      <c r="G13" s="55" t="s">
        <v>37</v>
      </c>
    </row>
    <row r="14" spans="1:7" x14ac:dyDescent="0.25">
      <c r="A14" s="55">
        <v>11</v>
      </c>
      <c r="B14" s="86">
        <v>4.932870370370368E-2</v>
      </c>
      <c r="C14" s="87" t="s">
        <v>819</v>
      </c>
      <c r="D14" s="87" t="s">
        <v>820</v>
      </c>
      <c r="E14" s="55" t="s">
        <v>88</v>
      </c>
      <c r="F14" s="55">
        <v>0</v>
      </c>
      <c r="G14" s="55" t="s">
        <v>24</v>
      </c>
    </row>
    <row r="15" spans="1:7" x14ac:dyDescent="0.25">
      <c r="A15" s="55">
        <v>12</v>
      </c>
      <c r="B15" s="86">
        <v>4.9942129629629614E-2</v>
      </c>
      <c r="C15" s="87" t="s">
        <v>821</v>
      </c>
      <c r="D15" s="87" t="s">
        <v>822</v>
      </c>
      <c r="E15" s="55" t="s">
        <v>823</v>
      </c>
      <c r="F15" s="55">
        <v>0</v>
      </c>
      <c r="G15" s="55" t="s">
        <v>24</v>
      </c>
    </row>
    <row r="16" spans="1:7" x14ac:dyDescent="0.25">
      <c r="A16" s="55">
        <v>13</v>
      </c>
      <c r="B16" s="86">
        <v>5.0138888888888858E-2</v>
      </c>
      <c r="C16" s="87" t="s">
        <v>824</v>
      </c>
      <c r="D16" s="87" t="s">
        <v>825</v>
      </c>
      <c r="E16" s="55" t="s">
        <v>23</v>
      </c>
      <c r="F16" s="55">
        <v>0</v>
      </c>
      <c r="G16" s="55" t="s">
        <v>24</v>
      </c>
    </row>
    <row r="17" spans="1:7" x14ac:dyDescent="0.25">
      <c r="A17" s="55">
        <v>14</v>
      </c>
      <c r="B17" s="86">
        <v>5.0416666666666651E-2</v>
      </c>
      <c r="C17" s="87" t="s">
        <v>826</v>
      </c>
      <c r="D17" s="87" t="s">
        <v>827</v>
      </c>
      <c r="E17" s="55" t="s">
        <v>23</v>
      </c>
      <c r="F17" s="55">
        <v>0</v>
      </c>
      <c r="G17" s="55" t="s">
        <v>24</v>
      </c>
    </row>
    <row r="18" spans="1:7" x14ac:dyDescent="0.25">
      <c r="A18" s="55">
        <v>15</v>
      </c>
      <c r="B18" s="86">
        <v>5.0960648148148116E-2</v>
      </c>
      <c r="C18" s="87" t="s">
        <v>828</v>
      </c>
      <c r="D18" s="87" t="s">
        <v>829</v>
      </c>
      <c r="E18" s="55" t="s">
        <v>23</v>
      </c>
      <c r="F18" s="55">
        <v>0</v>
      </c>
      <c r="G18" s="55" t="s">
        <v>24</v>
      </c>
    </row>
    <row r="19" spans="1:7" x14ac:dyDescent="0.25">
      <c r="A19" s="55">
        <v>16</v>
      </c>
      <c r="B19" s="86">
        <v>5.1157407407407388E-2</v>
      </c>
      <c r="C19" s="87" t="s">
        <v>830</v>
      </c>
      <c r="D19" s="87" t="s">
        <v>831</v>
      </c>
      <c r="E19" s="55" t="s">
        <v>23</v>
      </c>
      <c r="F19" s="55">
        <v>0</v>
      </c>
      <c r="G19" s="55" t="s">
        <v>24</v>
      </c>
    </row>
    <row r="20" spans="1:7" x14ac:dyDescent="0.25">
      <c r="A20" s="55">
        <v>17</v>
      </c>
      <c r="B20" s="86">
        <v>5.1365740740740726E-2</v>
      </c>
      <c r="C20" s="87" t="s">
        <v>832</v>
      </c>
      <c r="D20" s="87" t="s">
        <v>833</v>
      </c>
      <c r="E20" s="55" t="s">
        <v>834</v>
      </c>
      <c r="F20" s="55" t="s">
        <v>17</v>
      </c>
      <c r="G20" s="55" t="s">
        <v>30</v>
      </c>
    </row>
    <row r="21" spans="1:7" x14ac:dyDescent="0.25">
      <c r="A21" s="55">
        <v>18</v>
      </c>
      <c r="B21" s="86">
        <v>5.1597222222222197E-2</v>
      </c>
      <c r="C21" s="87" t="s">
        <v>835</v>
      </c>
      <c r="D21" s="87" t="s">
        <v>836</v>
      </c>
      <c r="E21" s="55">
        <v>0</v>
      </c>
      <c r="F21" s="55" t="s">
        <v>11</v>
      </c>
      <c r="G21" s="55" t="s">
        <v>30</v>
      </c>
    </row>
    <row r="22" spans="1:7" x14ac:dyDescent="0.25">
      <c r="A22" s="55">
        <v>19</v>
      </c>
      <c r="B22" s="86">
        <v>5.2129629629629609E-2</v>
      </c>
      <c r="C22" s="87" t="s">
        <v>837</v>
      </c>
      <c r="D22" s="87" t="s">
        <v>838</v>
      </c>
      <c r="E22" s="55" t="s">
        <v>839</v>
      </c>
      <c r="F22" s="55">
        <v>0</v>
      </c>
      <c r="G22" s="55" t="s">
        <v>24</v>
      </c>
    </row>
    <row r="23" spans="1:7" x14ac:dyDescent="0.25">
      <c r="A23" s="55">
        <v>20</v>
      </c>
      <c r="B23" s="86">
        <v>5.2210648148148117E-2</v>
      </c>
      <c r="C23" s="87" t="s">
        <v>840</v>
      </c>
      <c r="D23" s="87" t="s">
        <v>841</v>
      </c>
      <c r="E23" s="55" t="s">
        <v>23</v>
      </c>
      <c r="F23" s="55">
        <v>0</v>
      </c>
      <c r="G23" s="55" t="s">
        <v>24</v>
      </c>
    </row>
    <row r="24" spans="1:7" x14ac:dyDescent="0.25">
      <c r="A24" s="55">
        <v>21</v>
      </c>
      <c r="B24" s="86">
        <v>5.2291666666666639E-2</v>
      </c>
      <c r="C24" s="87" t="s">
        <v>842</v>
      </c>
      <c r="D24" s="87" t="s">
        <v>843</v>
      </c>
      <c r="E24" s="55" t="s">
        <v>844</v>
      </c>
      <c r="F24" s="55" t="s">
        <v>17</v>
      </c>
      <c r="G24" s="55" t="s">
        <v>30</v>
      </c>
    </row>
    <row r="25" spans="1:7" x14ac:dyDescent="0.25">
      <c r="A25" s="55">
        <v>22</v>
      </c>
      <c r="B25" s="86">
        <v>5.2569444444444433E-2</v>
      </c>
      <c r="C25" s="87" t="s">
        <v>845</v>
      </c>
      <c r="D25" s="87" t="s">
        <v>846</v>
      </c>
      <c r="E25" s="55" t="s">
        <v>847</v>
      </c>
      <c r="F25" s="55" t="s">
        <v>11</v>
      </c>
      <c r="G25" s="55" t="s">
        <v>30</v>
      </c>
    </row>
    <row r="26" spans="1:7" x14ac:dyDescent="0.25">
      <c r="A26" s="55">
        <v>23</v>
      </c>
      <c r="B26" s="86">
        <v>5.2835648148148132E-2</v>
      </c>
      <c r="C26" s="87" t="s">
        <v>848</v>
      </c>
      <c r="D26" s="87" t="s">
        <v>849</v>
      </c>
      <c r="E26" s="55" t="s">
        <v>850</v>
      </c>
      <c r="F26" s="55" t="s">
        <v>11</v>
      </c>
      <c r="G26" s="55" t="s">
        <v>30</v>
      </c>
    </row>
    <row r="27" spans="1:7" x14ac:dyDescent="0.25">
      <c r="A27" s="55">
        <v>24</v>
      </c>
      <c r="B27" s="86">
        <v>5.2916666666666654E-2</v>
      </c>
      <c r="C27" s="87" t="s">
        <v>851</v>
      </c>
      <c r="D27" s="87" t="s">
        <v>852</v>
      </c>
      <c r="E27" s="55" t="s">
        <v>839</v>
      </c>
      <c r="F27" s="55">
        <v>0</v>
      </c>
      <c r="G27" s="55" t="s">
        <v>24</v>
      </c>
    </row>
    <row r="28" spans="1:7" x14ac:dyDescent="0.25">
      <c r="A28" s="55">
        <v>25</v>
      </c>
      <c r="B28" s="86">
        <v>5.3055555555555536E-2</v>
      </c>
      <c r="C28" s="87" t="s">
        <v>853</v>
      </c>
      <c r="D28" s="87" t="s">
        <v>854</v>
      </c>
      <c r="E28" s="55">
        <v>0</v>
      </c>
      <c r="F28" s="55" t="s">
        <v>11</v>
      </c>
      <c r="G28" s="55" t="s">
        <v>30</v>
      </c>
    </row>
    <row r="29" spans="1:7" x14ac:dyDescent="0.25">
      <c r="A29" s="55">
        <v>26</v>
      </c>
      <c r="B29" s="86">
        <v>5.3067129629629603E-2</v>
      </c>
      <c r="C29" s="87" t="s">
        <v>855</v>
      </c>
      <c r="D29" s="87" t="s">
        <v>856</v>
      </c>
      <c r="E29" s="55" t="s">
        <v>23</v>
      </c>
      <c r="F29" s="55">
        <v>0</v>
      </c>
      <c r="G29" s="55" t="s">
        <v>24</v>
      </c>
    </row>
    <row r="30" spans="1:7" x14ac:dyDescent="0.25">
      <c r="A30" s="55">
        <v>27</v>
      </c>
      <c r="B30" s="86">
        <v>5.3252314814814794E-2</v>
      </c>
      <c r="C30" s="87" t="s">
        <v>857</v>
      </c>
      <c r="D30" s="87" t="s">
        <v>858</v>
      </c>
      <c r="E30" s="55" t="s">
        <v>859</v>
      </c>
      <c r="F30" s="55" t="s">
        <v>11</v>
      </c>
      <c r="G30" s="55" t="s">
        <v>30</v>
      </c>
    </row>
    <row r="31" spans="1:7" x14ac:dyDescent="0.25">
      <c r="A31" s="55">
        <v>28</v>
      </c>
      <c r="B31" s="86">
        <v>5.3530092592592574E-2</v>
      </c>
      <c r="C31" s="87" t="s">
        <v>860</v>
      </c>
      <c r="D31" s="87" t="s">
        <v>861</v>
      </c>
      <c r="E31" s="55" t="s">
        <v>23</v>
      </c>
      <c r="F31" s="55">
        <v>0</v>
      </c>
      <c r="G31" s="55" t="s">
        <v>24</v>
      </c>
    </row>
    <row r="32" spans="1:7" x14ac:dyDescent="0.25">
      <c r="A32" s="55">
        <v>29</v>
      </c>
      <c r="B32" s="86">
        <v>5.3576388888888868E-2</v>
      </c>
      <c r="C32" s="87" t="s">
        <v>862</v>
      </c>
      <c r="D32" s="87" t="s">
        <v>863</v>
      </c>
      <c r="E32" s="55" t="s">
        <v>88</v>
      </c>
      <c r="F32" s="55">
        <v>0</v>
      </c>
      <c r="G32" s="55" t="s">
        <v>24</v>
      </c>
    </row>
    <row r="33" spans="1:7" x14ac:dyDescent="0.25">
      <c r="A33" s="55">
        <v>30</v>
      </c>
      <c r="B33" s="86">
        <v>5.3611111111111096E-2</v>
      </c>
      <c r="C33" s="87" t="s">
        <v>864</v>
      </c>
      <c r="D33" s="87" t="s">
        <v>865</v>
      </c>
      <c r="E33" s="55" t="s">
        <v>866</v>
      </c>
      <c r="F33" s="55" t="s">
        <v>11</v>
      </c>
      <c r="G33" s="55" t="s">
        <v>30</v>
      </c>
    </row>
    <row r="34" spans="1:7" x14ac:dyDescent="0.25">
      <c r="A34" s="55">
        <v>31</v>
      </c>
      <c r="B34" s="86">
        <v>5.3668981481481456E-2</v>
      </c>
      <c r="C34" s="87" t="s">
        <v>867</v>
      </c>
      <c r="D34" s="87" t="s">
        <v>868</v>
      </c>
      <c r="E34" s="55" t="s">
        <v>869</v>
      </c>
      <c r="F34" s="55">
        <v>0</v>
      </c>
      <c r="G34" s="55" t="s">
        <v>37</v>
      </c>
    </row>
    <row r="35" spans="1:7" x14ac:dyDescent="0.25">
      <c r="A35" s="55">
        <v>32</v>
      </c>
      <c r="B35" s="86">
        <v>5.3715277777777751E-2</v>
      </c>
      <c r="C35" s="87" t="s">
        <v>870</v>
      </c>
      <c r="D35" s="87" t="s">
        <v>871</v>
      </c>
      <c r="E35" s="55" t="s">
        <v>23</v>
      </c>
      <c r="F35" s="55">
        <v>0</v>
      </c>
      <c r="G35" s="55" t="s">
        <v>24</v>
      </c>
    </row>
    <row r="36" spans="1:7" x14ac:dyDescent="0.25">
      <c r="A36" s="55">
        <v>33</v>
      </c>
      <c r="B36" s="86">
        <v>5.381944444444442E-2</v>
      </c>
      <c r="C36" s="87" t="s">
        <v>872</v>
      </c>
      <c r="D36" s="87" t="s">
        <v>873</v>
      </c>
      <c r="E36" s="55" t="s">
        <v>874</v>
      </c>
      <c r="F36" s="55">
        <v>0</v>
      </c>
      <c r="G36" s="55" t="s">
        <v>37</v>
      </c>
    </row>
    <row r="37" spans="1:7" x14ac:dyDescent="0.25">
      <c r="A37" s="55">
        <v>34</v>
      </c>
      <c r="B37" s="86">
        <v>5.4074074074074052E-2</v>
      </c>
      <c r="C37" s="87" t="s">
        <v>875</v>
      </c>
      <c r="D37" s="87" t="s">
        <v>876</v>
      </c>
      <c r="E37" s="55" t="s">
        <v>23</v>
      </c>
      <c r="F37" s="55">
        <v>0</v>
      </c>
      <c r="G37" s="55" t="s">
        <v>24</v>
      </c>
    </row>
    <row r="38" spans="1:7" x14ac:dyDescent="0.25">
      <c r="A38" s="55">
        <v>35</v>
      </c>
      <c r="B38" s="86">
        <v>5.4918981481481458E-2</v>
      </c>
      <c r="C38" s="87" t="s">
        <v>877</v>
      </c>
      <c r="D38" s="87" t="s">
        <v>878</v>
      </c>
      <c r="E38" s="55" t="s">
        <v>23</v>
      </c>
      <c r="F38" s="55">
        <v>0</v>
      </c>
      <c r="G38" s="55" t="s">
        <v>24</v>
      </c>
    </row>
    <row r="39" spans="1:7" x14ac:dyDescent="0.25">
      <c r="A39" s="55">
        <v>36</v>
      </c>
      <c r="B39" s="86">
        <v>5.5185185185185157E-2</v>
      </c>
      <c r="C39" s="87" t="s">
        <v>879</v>
      </c>
      <c r="D39" s="87" t="s">
        <v>880</v>
      </c>
      <c r="E39" s="55" t="s">
        <v>23</v>
      </c>
      <c r="F39" s="55">
        <v>0</v>
      </c>
      <c r="G39" s="55" t="s">
        <v>24</v>
      </c>
    </row>
    <row r="40" spans="1:7" x14ac:dyDescent="0.25">
      <c r="A40" s="55">
        <v>37</v>
      </c>
      <c r="B40" s="86">
        <v>5.5300925925925906E-2</v>
      </c>
      <c r="C40" s="87" t="s">
        <v>881</v>
      </c>
      <c r="D40" s="87" t="s">
        <v>882</v>
      </c>
      <c r="E40" s="55" t="s">
        <v>36</v>
      </c>
      <c r="F40" s="55">
        <v>0</v>
      </c>
      <c r="G40" s="55" t="s">
        <v>37</v>
      </c>
    </row>
    <row r="41" spans="1:7" x14ac:dyDescent="0.25">
      <c r="A41" s="55">
        <v>38</v>
      </c>
      <c r="B41" s="86">
        <v>5.6342592592592569E-2</v>
      </c>
      <c r="C41" s="87" t="s">
        <v>883</v>
      </c>
      <c r="D41" s="87" t="s">
        <v>884</v>
      </c>
      <c r="E41" s="55" t="s">
        <v>885</v>
      </c>
      <c r="F41" s="55">
        <v>0</v>
      </c>
      <c r="G41" s="55" t="s">
        <v>37</v>
      </c>
    </row>
    <row r="42" spans="1:7" x14ac:dyDescent="0.25">
      <c r="A42" s="55">
        <v>39</v>
      </c>
      <c r="B42" s="86">
        <v>5.7361111111111085E-2</v>
      </c>
      <c r="C42" s="87" t="s">
        <v>886</v>
      </c>
      <c r="D42" s="87" t="s">
        <v>887</v>
      </c>
      <c r="E42" s="55">
        <v>0</v>
      </c>
      <c r="F42" s="55" t="s">
        <v>17</v>
      </c>
      <c r="G42" s="55" t="s">
        <v>30</v>
      </c>
    </row>
    <row r="43" spans="1:7" x14ac:dyDescent="0.25">
      <c r="A43" s="55">
        <v>40</v>
      </c>
      <c r="B43" s="86">
        <v>5.7465277777777754E-2</v>
      </c>
      <c r="C43" s="87" t="s">
        <v>888</v>
      </c>
      <c r="D43" s="87" t="s">
        <v>889</v>
      </c>
      <c r="E43" s="55" t="s">
        <v>217</v>
      </c>
      <c r="F43" s="55" t="s">
        <v>17</v>
      </c>
      <c r="G43" s="55" t="s">
        <v>30</v>
      </c>
    </row>
    <row r="44" spans="1:7" x14ac:dyDescent="0.25">
      <c r="A44" s="55">
        <v>41</v>
      </c>
      <c r="B44" s="86">
        <v>5.8148148148148129E-2</v>
      </c>
      <c r="C44" s="87" t="s">
        <v>890</v>
      </c>
      <c r="D44" s="87" t="s">
        <v>891</v>
      </c>
      <c r="E44" s="55" t="s">
        <v>23</v>
      </c>
      <c r="F44" s="55">
        <v>0</v>
      </c>
      <c r="G44" s="55" t="s">
        <v>24</v>
      </c>
    </row>
    <row r="45" spans="1:7" x14ac:dyDescent="0.25">
      <c r="A45" s="55">
        <v>42</v>
      </c>
      <c r="B45" s="86">
        <v>5.8194444444444424E-2</v>
      </c>
      <c r="C45" s="87" t="s">
        <v>892</v>
      </c>
      <c r="D45" s="87" t="s">
        <v>893</v>
      </c>
      <c r="E45" s="55" t="s">
        <v>894</v>
      </c>
      <c r="F45" s="55" t="s">
        <v>11</v>
      </c>
      <c r="G45" s="55" t="s">
        <v>30</v>
      </c>
    </row>
    <row r="46" spans="1:7" x14ac:dyDescent="0.25">
      <c r="A46" s="55">
        <v>43</v>
      </c>
      <c r="B46" s="86">
        <v>5.8483796296296284E-2</v>
      </c>
      <c r="C46" s="87" t="s">
        <v>895</v>
      </c>
      <c r="D46" s="87" t="s">
        <v>896</v>
      </c>
      <c r="E46" s="55" t="s">
        <v>36</v>
      </c>
      <c r="F46" s="55">
        <v>0</v>
      </c>
      <c r="G46" s="55" t="s">
        <v>37</v>
      </c>
    </row>
    <row r="47" spans="1:7" x14ac:dyDescent="0.25">
      <c r="A47" s="55">
        <v>44</v>
      </c>
      <c r="B47" s="86">
        <v>5.8796296296296277E-2</v>
      </c>
      <c r="C47" s="87" t="s">
        <v>897</v>
      </c>
      <c r="D47" s="87" t="s">
        <v>898</v>
      </c>
      <c r="E47" s="55" t="s">
        <v>88</v>
      </c>
      <c r="F47" s="55">
        <v>0</v>
      </c>
      <c r="G47" s="55" t="s">
        <v>24</v>
      </c>
    </row>
    <row r="48" spans="1:7" x14ac:dyDescent="0.25">
      <c r="A48" s="55">
        <v>45</v>
      </c>
      <c r="B48" s="86">
        <v>5.9849537037037007E-2</v>
      </c>
      <c r="C48" s="87" t="s">
        <v>899</v>
      </c>
      <c r="D48" s="87" t="s">
        <v>900</v>
      </c>
      <c r="E48" s="55" t="s">
        <v>40</v>
      </c>
      <c r="F48" s="55">
        <v>0</v>
      </c>
      <c r="G48" s="55" t="s">
        <v>37</v>
      </c>
    </row>
    <row r="49" spans="1:7" x14ac:dyDescent="0.25">
      <c r="A49" s="55">
        <v>46</v>
      </c>
      <c r="B49" s="86">
        <v>6.0150462962962947E-2</v>
      </c>
      <c r="C49" s="87" t="s">
        <v>901</v>
      </c>
      <c r="D49" s="87" t="s">
        <v>902</v>
      </c>
      <c r="E49" s="55" t="s">
        <v>23</v>
      </c>
      <c r="F49" s="55">
        <v>0</v>
      </c>
      <c r="G49" s="55" t="s">
        <v>24</v>
      </c>
    </row>
    <row r="50" spans="1:7" x14ac:dyDescent="0.25">
      <c r="A50" s="55">
        <v>47</v>
      </c>
      <c r="B50" s="86">
        <v>6.074074074074072E-2</v>
      </c>
      <c r="C50" s="87" t="s">
        <v>903</v>
      </c>
      <c r="D50" s="87" t="s">
        <v>904</v>
      </c>
      <c r="E50" s="55" t="s">
        <v>905</v>
      </c>
      <c r="F50" s="55" t="s">
        <v>11</v>
      </c>
      <c r="G50" s="55" t="s">
        <v>30</v>
      </c>
    </row>
    <row r="51" spans="1:7" x14ac:dyDescent="0.25">
      <c r="A51" s="55">
        <v>48</v>
      </c>
      <c r="B51" s="86">
        <v>6.0775462962962934E-2</v>
      </c>
      <c r="C51" s="87" t="s">
        <v>906</v>
      </c>
      <c r="D51" s="87" t="s">
        <v>907</v>
      </c>
      <c r="E51" s="55" t="s">
        <v>36</v>
      </c>
      <c r="F51" s="55">
        <v>0</v>
      </c>
      <c r="G51" s="55" t="s">
        <v>37</v>
      </c>
    </row>
    <row r="52" spans="1:7" x14ac:dyDescent="0.25">
      <c r="A52" s="55">
        <v>49</v>
      </c>
      <c r="B52" s="86">
        <v>6.0868055555555522E-2</v>
      </c>
      <c r="C52" s="87" t="s">
        <v>908</v>
      </c>
      <c r="D52" s="87" t="s">
        <v>909</v>
      </c>
      <c r="E52" s="55" t="s">
        <v>910</v>
      </c>
      <c r="F52" s="55" t="s">
        <v>11</v>
      </c>
      <c r="G52" s="55" t="s">
        <v>30</v>
      </c>
    </row>
    <row r="53" spans="1:7" x14ac:dyDescent="0.25">
      <c r="A53" s="55">
        <v>50</v>
      </c>
      <c r="B53" s="86">
        <v>6.1099537037037008E-2</v>
      </c>
      <c r="C53" s="87" t="s">
        <v>911</v>
      </c>
      <c r="D53" s="87" t="s">
        <v>912</v>
      </c>
      <c r="E53" s="55" t="s">
        <v>823</v>
      </c>
      <c r="F53" s="55">
        <v>0</v>
      </c>
      <c r="G53" s="55" t="s">
        <v>24</v>
      </c>
    </row>
    <row r="54" spans="1:7" x14ac:dyDescent="0.25">
      <c r="A54" s="55">
        <v>51</v>
      </c>
      <c r="B54" s="86">
        <v>6.1655092592592567E-2</v>
      </c>
      <c r="C54" s="87" t="s">
        <v>913</v>
      </c>
      <c r="D54" s="87" t="s">
        <v>914</v>
      </c>
      <c r="E54" s="55" t="s">
        <v>36</v>
      </c>
      <c r="F54" s="55">
        <v>0</v>
      </c>
      <c r="G54" s="55" t="s">
        <v>37</v>
      </c>
    </row>
    <row r="55" spans="1:7" x14ac:dyDescent="0.25">
      <c r="A55" s="55">
        <v>52</v>
      </c>
      <c r="B55" s="86">
        <v>6.1874999999999972E-2</v>
      </c>
      <c r="C55" s="87" t="s">
        <v>915</v>
      </c>
      <c r="D55" s="87" t="s">
        <v>916</v>
      </c>
      <c r="E55" s="55" t="s">
        <v>917</v>
      </c>
      <c r="F55" s="55" t="s">
        <v>17</v>
      </c>
      <c r="G55" s="55" t="s">
        <v>30</v>
      </c>
    </row>
    <row r="56" spans="1:7" x14ac:dyDescent="0.25">
      <c r="A56" s="55">
        <v>53</v>
      </c>
      <c r="B56" s="86">
        <v>6.2789351851851818E-2</v>
      </c>
      <c r="C56" s="87" t="s">
        <v>918</v>
      </c>
      <c r="D56" s="87" t="s">
        <v>919</v>
      </c>
      <c r="E56" s="55" t="s">
        <v>78</v>
      </c>
      <c r="F56" s="55">
        <v>0</v>
      </c>
      <c r="G56" s="55" t="s">
        <v>37</v>
      </c>
    </row>
    <row r="57" spans="1:7" x14ac:dyDescent="0.25">
      <c r="A57" s="55">
        <v>54</v>
      </c>
      <c r="B57" s="86">
        <v>6.2824074074074046E-2</v>
      </c>
      <c r="C57" s="87" t="s">
        <v>920</v>
      </c>
      <c r="D57" s="87" t="s">
        <v>921</v>
      </c>
      <c r="E57" s="55" t="s">
        <v>885</v>
      </c>
      <c r="F57" s="55">
        <v>0</v>
      </c>
      <c r="G57" s="55" t="s">
        <v>37</v>
      </c>
    </row>
    <row r="58" spans="1:7" x14ac:dyDescent="0.25">
      <c r="A58" s="55">
        <v>55</v>
      </c>
      <c r="B58" s="86">
        <v>6.3564814814814796E-2</v>
      </c>
      <c r="C58" s="87" t="s">
        <v>922</v>
      </c>
      <c r="D58" s="87" t="s">
        <v>923</v>
      </c>
      <c r="E58" s="55" t="s">
        <v>36</v>
      </c>
      <c r="F58" s="55">
        <v>0</v>
      </c>
      <c r="G58" s="55" t="s">
        <v>37</v>
      </c>
    </row>
    <row r="59" spans="1:7" x14ac:dyDescent="0.25">
      <c r="A59" s="55">
        <v>56</v>
      </c>
      <c r="B59" s="86">
        <v>6.4016203703703686E-2</v>
      </c>
      <c r="C59" s="87" t="s">
        <v>924</v>
      </c>
      <c r="D59" s="87" t="s">
        <v>925</v>
      </c>
      <c r="E59" s="55" t="s">
        <v>23</v>
      </c>
      <c r="F59" s="55">
        <v>0</v>
      </c>
      <c r="G59" s="55" t="s">
        <v>24</v>
      </c>
    </row>
    <row r="60" spans="1:7" x14ac:dyDescent="0.25">
      <c r="A60" s="55">
        <v>57</v>
      </c>
      <c r="B60" s="86">
        <v>6.4594907407407379E-2</v>
      </c>
      <c r="C60" s="87" t="s">
        <v>926</v>
      </c>
      <c r="D60" s="87" t="s">
        <v>927</v>
      </c>
      <c r="E60" s="55" t="s">
        <v>928</v>
      </c>
      <c r="F60" s="55" t="s">
        <v>17</v>
      </c>
      <c r="G60" s="55" t="s">
        <v>30</v>
      </c>
    </row>
    <row r="61" spans="1:7" x14ac:dyDescent="0.25">
      <c r="A61" s="55">
        <v>58</v>
      </c>
      <c r="B61" s="86">
        <v>6.4606481481481459E-2</v>
      </c>
      <c r="C61" s="87" t="s">
        <v>929</v>
      </c>
      <c r="D61" s="87" t="s">
        <v>930</v>
      </c>
      <c r="E61" s="55" t="s">
        <v>839</v>
      </c>
      <c r="F61" s="55">
        <v>0</v>
      </c>
      <c r="G61" s="55" t="s">
        <v>24</v>
      </c>
    </row>
    <row r="62" spans="1:7" x14ac:dyDescent="0.25">
      <c r="A62" s="55">
        <v>59</v>
      </c>
      <c r="B62" s="86">
        <v>6.461805555555554E-2</v>
      </c>
      <c r="C62" s="87" t="s">
        <v>931</v>
      </c>
      <c r="D62" s="87" t="s">
        <v>932</v>
      </c>
      <c r="E62" s="55" t="s">
        <v>933</v>
      </c>
      <c r="F62" s="55" t="s">
        <v>17</v>
      </c>
      <c r="G62" s="55" t="s">
        <v>30</v>
      </c>
    </row>
    <row r="63" spans="1:7" x14ac:dyDescent="0.25">
      <c r="A63" s="55">
        <v>60</v>
      </c>
      <c r="B63" s="86">
        <v>6.5046296296296269E-2</v>
      </c>
      <c r="C63" s="87" t="s">
        <v>934</v>
      </c>
      <c r="D63" s="87" t="s">
        <v>935</v>
      </c>
      <c r="E63" s="55">
        <v>0</v>
      </c>
      <c r="F63" s="55" t="s">
        <v>17</v>
      </c>
      <c r="G63" s="55" t="s">
        <v>30</v>
      </c>
    </row>
    <row r="64" spans="1:7" x14ac:dyDescent="0.25">
      <c r="A64" s="55">
        <v>61</v>
      </c>
      <c r="B64" s="86">
        <v>6.613425925925924E-2</v>
      </c>
      <c r="C64" s="87" t="s">
        <v>936</v>
      </c>
      <c r="D64" s="87" t="s">
        <v>937</v>
      </c>
      <c r="E64" s="55" t="s">
        <v>36</v>
      </c>
      <c r="F64" s="55">
        <v>0</v>
      </c>
      <c r="G64" s="55" t="s">
        <v>37</v>
      </c>
    </row>
    <row r="65" spans="1:7" x14ac:dyDescent="0.25">
      <c r="A65" s="55">
        <v>62</v>
      </c>
      <c r="B65" s="86">
        <v>6.7094907407407381E-2</v>
      </c>
      <c r="C65" s="87" t="s">
        <v>938</v>
      </c>
      <c r="D65" s="87" t="s">
        <v>939</v>
      </c>
      <c r="E65" s="55" t="s">
        <v>23</v>
      </c>
      <c r="F65" s="55">
        <v>0</v>
      </c>
      <c r="G65" s="55" t="s">
        <v>24</v>
      </c>
    </row>
    <row r="66" spans="1:7" x14ac:dyDescent="0.25">
      <c r="A66" s="55">
        <v>63</v>
      </c>
      <c r="B66" s="86">
        <v>6.7557870370370351E-2</v>
      </c>
      <c r="C66" s="87" t="s">
        <v>940</v>
      </c>
      <c r="D66" s="87" t="s">
        <v>941</v>
      </c>
      <c r="E66" s="55" t="s">
        <v>43</v>
      </c>
      <c r="F66" s="55">
        <v>0</v>
      </c>
      <c r="G66" s="55" t="s">
        <v>37</v>
      </c>
    </row>
    <row r="67" spans="1:7" x14ac:dyDescent="0.25">
      <c r="A67" s="55">
        <v>64</v>
      </c>
      <c r="B67" s="86">
        <v>6.7685185185185168E-2</v>
      </c>
      <c r="C67" s="87" t="s">
        <v>942</v>
      </c>
      <c r="D67" s="87" t="s">
        <v>943</v>
      </c>
      <c r="E67" s="55">
        <v>0</v>
      </c>
      <c r="F67" s="55" t="s">
        <v>11</v>
      </c>
      <c r="G67" s="55" t="s">
        <v>30</v>
      </c>
    </row>
    <row r="68" spans="1:7" x14ac:dyDescent="0.25">
      <c r="A68" s="55">
        <v>65</v>
      </c>
      <c r="B68" s="86">
        <v>6.7916666666666639E-2</v>
      </c>
      <c r="C68" s="87" t="s">
        <v>944</v>
      </c>
      <c r="D68" s="87" t="s">
        <v>945</v>
      </c>
      <c r="E68" s="55" t="s">
        <v>946</v>
      </c>
      <c r="F68" s="55" t="s">
        <v>17</v>
      </c>
      <c r="G68" s="55" t="s">
        <v>30</v>
      </c>
    </row>
    <row r="69" spans="1:7" x14ac:dyDescent="0.25">
      <c r="A69" s="55">
        <v>66</v>
      </c>
      <c r="B69" s="86">
        <v>6.79398148148148E-2</v>
      </c>
      <c r="C69" s="87" t="s">
        <v>947</v>
      </c>
      <c r="D69" s="87" t="s">
        <v>948</v>
      </c>
      <c r="E69" s="55" t="s">
        <v>949</v>
      </c>
      <c r="F69" s="55" t="s">
        <v>17</v>
      </c>
      <c r="G69" s="55" t="s">
        <v>30</v>
      </c>
    </row>
    <row r="70" spans="1:7" x14ac:dyDescent="0.25">
      <c r="A70" s="55">
        <v>67</v>
      </c>
      <c r="B70" s="86">
        <v>6.8472222222222198E-2</v>
      </c>
      <c r="C70" s="87" t="s">
        <v>950</v>
      </c>
      <c r="D70" s="87" t="s">
        <v>951</v>
      </c>
      <c r="E70" s="55" t="s">
        <v>43</v>
      </c>
      <c r="F70" s="55">
        <v>0</v>
      </c>
      <c r="G70" s="55" t="s">
        <v>37</v>
      </c>
    </row>
    <row r="71" spans="1:7" x14ac:dyDescent="0.25">
      <c r="A71" s="55">
        <v>68</v>
      </c>
      <c r="B71" s="86">
        <v>6.9062499999999971E-2</v>
      </c>
      <c r="C71" s="87" t="s">
        <v>952</v>
      </c>
      <c r="D71" s="87" t="s">
        <v>953</v>
      </c>
      <c r="E71" s="55">
        <v>0</v>
      </c>
      <c r="F71" s="55" t="s">
        <v>17</v>
      </c>
      <c r="G71" s="55" t="s">
        <v>30</v>
      </c>
    </row>
    <row r="72" spans="1:7" x14ac:dyDescent="0.25">
      <c r="A72" s="55">
        <v>69</v>
      </c>
      <c r="B72" s="86">
        <v>6.974537037037036E-2</v>
      </c>
      <c r="C72" s="87" t="s">
        <v>954</v>
      </c>
      <c r="D72" s="87" t="s">
        <v>955</v>
      </c>
      <c r="E72" s="55" t="s">
        <v>839</v>
      </c>
      <c r="F72" s="55">
        <v>0</v>
      </c>
      <c r="G72" s="55" t="s">
        <v>24</v>
      </c>
    </row>
    <row r="73" spans="1:7" x14ac:dyDescent="0.25">
      <c r="A73" s="55">
        <v>70</v>
      </c>
      <c r="B73" s="86">
        <v>6.9814814814814788E-2</v>
      </c>
      <c r="C73" s="87" t="s">
        <v>956</v>
      </c>
      <c r="D73" s="87" t="s">
        <v>957</v>
      </c>
      <c r="E73" s="55" t="s">
        <v>839</v>
      </c>
      <c r="F73" s="55">
        <v>0</v>
      </c>
      <c r="G73" s="55" t="s">
        <v>24</v>
      </c>
    </row>
    <row r="74" spans="1:7" x14ac:dyDescent="0.25">
      <c r="A74" s="55">
        <v>71</v>
      </c>
      <c r="B74" s="86">
        <v>7.023148148148145E-2</v>
      </c>
      <c r="C74" s="87" t="s">
        <v>958</v>
      </c>
      <c r="D74" s="87" t="s">
        <v>959</v>
      </c>
      <c r="E74" s="55" t="s">
        <v>43</v>
      </c>
      <c r="F74" s="55">
        <v>0</v>
      </c>
      <c r="G74" s="55" t="s">
        <v>37</v>
      </c>
    </row>
    <row r="75" spans="1:7" x14ac:dyDescent="0.25">
      <c r="A75" s="55">
        <v>72</v>
      </c>
      <c r="B75" s="86">
        <v>7.0532407407407391E-2</v>
      </c>
      <c r="C75" s="87" t="s">
        <v>960</v>
      </c>
      <c r="D75" s="87" t="s">
        <v>961</v>
      </c>
      <c r="E75" s="55" t="s">
        <v>43</v>
      </c>
      <c r="F75" s="55">
        <v>0</v>
      </c>
      <c r="G75" s="55" t="s">
        <v>37</v>
      </c>
    </row>
    <row r="76" spans="1:7" x14ac:dyDescent="0.25">
      <c r="A76" s="55">
        <v>73</v>
      </c>
      <c r="B76" s="86">
        <v>7.2546296296296275E-2</v>
      </c>
      <c r="C76" s="87" t="s">
        <v>962</v>
      </c>
      <c r="D76" s="87" t="s">
        <v>963</v>
      </c>
      <c r="E76" s="55" t="s">
        <v>964</v>
      </c>
      <c r="F76" s="55" t="s">
        <v>11</v>
      </c>
      <c r="G76" s="55" t="s">
        <v>30</v>
      </c>
    </row>
    <row r="77" spans="1:7" x14ac:dyDescent="0.25">
      <c r="A77" s="55">
        <v>74</v>
      </c>
      <c r="B77" s="86">
        <v>7.3090277777777754E-2</v>
      </c>
      <c r="C77" s="87" t="s">
        <v>965</v>
      </c>
      <c r="D77" s="87" t="s">
        <v>966</v>
      </c>
      <c r="E77" s="55" t="s">
        <v>967</v>
      </c>
      <c r="F77" s="55" t="s">
        <v>11</v>
      </c>
      <c r="G77" s="55" t="s">
        <v>30</v>
      </c>
    </row>
    <row r="78" spans="1:7" x14ac:dyDescent="0.25">
      <c r="A78" s="55">
        <v>75</v>
      </c>
      <c r="B78" s="86">
        <v>7.321759259259257E-2</v>
      </c>
      <c r="C78" s="87" t="s">
        <v>968</v>
      </c>
      <c r="D78" s="87" t="s">
        <v>969</v>
      </c>
      <c r="E78" s="55" t="s">
        <v>23</v>
      </c>
      <c r="F78" s="55">
        <v>0</v>
      </c>
      <c r="G78" s="55" t="s">
        <v>24</v>
      </c>
    </row>
    <row r="79" spans="1:7" x14ac:dyDescent="0.25">
      <c r="A79" s="55">
        <v>76</v>
      </c>
      <c r="B79" s="86">
        <v>7.3333333333333306E-2</v>
      </c>
      <c r="C79" s="87" t="s">
        <v>970</v>
      </c>
      <c r="D79" s="87" t="s">
        <v>971</v>
      </c>
      <c r="E79" s="55" t="s">
        <v>972</v>
      </c>
      <c r="F79" s="55" t="s">
        <v>11</v>
      </c>
      <c r="G79" s="55" t="s">
        <v>30</v>
      </c>
    </row>
    <row r="80" spans="1:7" x14ac:dyDescent="0.25">
      <c r="A80" s="55">
        <v>77</v>
      </c>
      <c r="B80" s="86">
        <v>7.3796296296296263E-2</v>
      </c>
      <c r="C80" s="87" t="s">
        <v>973</v>
      </c>
      <c r="D80" s="87" t="s">
        <v>974</v>
      </c>
      <c r="E80" s="55" t="s">
        <v>368</v>
      </c>
      <c r="F80" s="55" t="s">
        <v>17</v>
      </c>
      <c r="G80" s="55" t="s">
        <v>30</v>
      </c>
    </row>
    <row r="81" spans="1:7" x14ac:dyDescent="0.25">
      <c r="A81" s="55">
        <v>78</v>
      </c>
      <c r="B81" s="86">
        <v>7.5162037037037013E-2</v>
      </c>
      <c r="C81" s="87" t="s">
        <v>975</v>
      </c>
      <c r="D81" s="87" t="s">
        <v>976</v>
      </c>
      <c r="E81" s="55" t="s">
        <v>23</v>
      </c>
      <c r="F81" s="55">
        <v>0</v>
      </c>
      <c r="G81" s="55" t="s">
        <v>24</v>
      </c>
    </row>
    <row r="82" spans="1:7" x14ac:dyDescent="0.25">
      <c r="A82" s="55">
        <v>79</v>
      </c>
      <c r="B82" s="86">
        <v>7.5520833333333315E-2</v>
      </c>
      <c r="C82" s="87" t="s">
        <v>977</v>
      </c>
      <c r="D82" s="87" t="s">
        <v>978</v>
      </c>
      <c r="E82" s="55" t="s">
        <v>92</v>
      </c>
      <c r="F82" s="55">
        <v>0</v>
      </c>
      <c r="G82" s="55" t="s">
        <v>24</v>
      </c>
    </row>
    <row r="83" spans="1:7" x14ac:dyDescent="0.25">
      <c r="A83" s="55">
        <v>80</v>
      </c>
      <c r="B83" s="86">
        <v>7.5578703703703676E-2</v>
      </c>
      <c r="C83" s="87" t="s">
        <v>979</v>
      </c>
      <c r="D83" s="87" t="s">
        <v>980</v>
      </c>
      <c r="E83" s="55" t="s">
        <v>23</v>
      </c>
      <c r="F83" s="55">
        <v>0</v>
      </c>
      <c r="G83" s="55" t="s">
        <v>24</v>
      </c>
    </row>
    <row r="84" spans="1:7" x14ac:dyDescent="0.25">
      <c r="A84" s="55">
        <v>81</v>
      </c>
      <c r="B84" s="86">
        <v>7.5694444444444411E-2</v>
      </c>
      <c r="C84" s="87" t="s">
        <v>981</v>
      </c>
      <c r="D84" s="87" t="s">
        <v>982</v>
      </c>
      <c r="E84" s="55">
        <v>0</v>
      </c>
      <c r="F84" s="55">
        <v>0</v>
      </c>
      <c r="G84" s="55" t="s">
        <v>30</v>
      </c>
    </row>
    <row r="85" spans="1:7" x14ac:dyDescent="0.25">
      <c r="A85" s="55">
        <v>82</v>
      </c>
      <c r="B85" s="86">
        <v>7.6747685185185155E-2</v>
      </c>
      <c r="C85" s="87" t="s">
        <v>983</v>
      </c>
      <c r="D85" s="87" t="s">
        <v>984</v>
      </c>
      <c r="E85" s="55" t="s">
        <v>88</v>
      </c>
      <c r="F85" s="55">
        <v>0</v>
      </c>
      <c r="G85" s="55" t="s">
        <v>24</v>
      </c>
    </row>
    <row r="86" spans="1:7" x14ac:dyDescent="0.25">
      <c r="A86" s="55">
        <v>83</v>
      </c>
      <c r="B86" s="86">
        <v>7.7847222222222193E-2</v>
      </c>
      <c r="C86" s="87" t="s">
        <v>985</v>
      </c>
      <c r="D86" s="87" t="s">
        <v>986</v>
      </c>
      <c r="E86" s="55" t="s">
        <v>987</v>
      </c>
      <c r="F86" s="55" t="s">
        <v>11</v>
      </c>
      <c r="G86" s="55" t="s">
        <v>30</v>
      </c>
    </row>
    <row r="87" spans="1:7" x14ac:dyDescent="0.25">
      <c r="A87" s="55">
        <v>84</v>
      </c>
      <c r="B87" s="86">
        <v>7.8206018518518494E-2</v>
      </c>
      <c r="C87" s="87" t="s">
        <v>988</v>
      </c>
      <c r="D87" s="87" t="s">
        <v>989</v>
      </c>
      <c r="E87" s="55" t="s">
        <v>990</v>
      </c>
      <c r="F87" s="55" t="s">
        <v>11</v>
      </c>
      <c r="G87" s="55" t="s">
        <v>30</v>
      </c>
    </row>
    <row r="88" spans="1:7" x14ac:dyDescent="0.25">
      <c r="A88" s="55">
        <v>85</v>
      </c>
      <c r="B88" s="86">
        <v>7.8553240740740715E-2</v>
      </c>
      <c r="C88" s="87" t="s">
        <v>991</v>
      </c>
      <c r="D88" s="87" t="s">
        <v>992</v>
      </c>
      <c r="E88" s="55" t="s">
        <v>993</v>
      </c>
      <c r="F88" s="55" t="s">
        <v>17</v>
      </c>
      <c r="G88" s="55" t="s">
        <v>30</v>
      </c>
    </row>
    <row r="89" spans="1:7" x14ac:dyDescent="0.25">
      <c r="A89" s="55">
        <v>86</v>
      </c>
      <c r="B89" s="86">
        <v>7.8576388888888862E-2</v>
      </c>
      <c r="C89" s="87" t="s">
        <v>994</v>
      </c>
      <c r="D89" s="87" t="s">
        <v>995</v>
      </c>
      <c r="E89" s="55" t="s">
        <v>36</v>
      </c>
      <c r="F89" s="55">
        <v>0</v>
      </c>
      <c r="G89" s="55" t="s">
        <v>37</v>
      </c>
    </row>
    <row r="90" spans="1:7" x14ac:dyDescent="0.25">
      <c r="A90" s="55">
        <v>87</v>
      </c>
      <c r="B90" s="86">
        <v>8.0787037037037004E-2</v>
      </c>
      <c r="C90" s="87" t="s">
        <v>996</v>
      </c>
      <c r="D90" s="87" t="s">
        <v>997</v>
      </c>
      <c r="E90" s="55" t="s">
        <v>998</v>
      </c>
      <c r="F90" s="55" t="s">
        <v>11</v>
      </c>
      <c r="G90" s="55" t="s">
        <v>30</v>
      </c>
    </row>
    <row r="91" spans="1:7" x14ac:dyDescent="0.25">
      <c r="A91" s="55">
        <v>88</v>
      </c>
      <c r="B91" s="86">
        <v>8.1168981481481453E-2</v>
      </c>
      <c r="C91" s="87" t="s">
        <v>999</v>
      </c>
      <c r="D91" s="87" t="s">
        <v>1000</v>
      </c>
      <c r="E91" s="55" t="s">
        <v>1001</v>
      </c>
      <c r="F91" s="55" t="s">
        <v>1002</v>
      </c>
      <c r="G91" s="55" t="s">
        <v>30</v>
      </c>
    </row>
    <row r="92" spans="1:7" x14ac:dyDescent="0.25">
      <c r="A92" s="55">
        <v>89</v>
      </c>
      <c r="B92" s="86">
        <v>8.1655092592592571E-2</v>
      </c>
      <c r="C92" s="87" t="s">
        <v>1003</v>
      </c>
      <c r="D92" s="87" t="s">
        <v>1004</v>
      </c>
      <c r="E92" s="55">
        <v>0</v>
      </c>
      <c r="F92" s="55" t="s">
        <v>11</v>
      </c>
      <c r="G92" s="55" t="s">
        <v>30</v>
      </c>
    </row>
    <row r="93" spans="1:7" x14ac:dyDescent="0.25">
      <c r="A93" s="55">
        <v>90</v>
      </c>
      <c r="B93" s="86">
        <v>8.2430555555555521E-2</v>
      </c>
      <c r="C93" s="87" t="s">
        <v>1005</v>
      </c>
      <c r="D93" s="87" t="s">
        <v>1006</v>
      </c>
      <c r="E93" s="55" t="s">
        <v>1007</v>
      </c>
      <c r="F93" s="55" t="s">
        <v>11</v>
      </c>
      <c r="G93" s="55" t="s">
        <v>30</v>
      </c>
    </row>
    <row r="94" spans="1:7" x14ac:dyDescent="0.25">
      <c r="A94" s="55">
        <v>91</v>
      </c>
      <c r="B94" s="86">
        <v>8.3460648148148131E-2</v>
      </c>
      <c r="C94" s="87" t="s">
        <v>1008</v>
      </c>
      <c r="D94" s="87" t="s">
        <v>1009</v>
      </c>
      <c r="E94" s="55" t="s">
        <v>1010</v>
      </c>
      <c r="F94" s="55" t="s">
        <v>11</v>
      </c>
      <c r="G94" s="55" t="s">
        <v>30</v>
      </c>
    </row>
    <row r="95" spans="1:7" x14ac:dyDescent="0.25">
      <c r="A95" s="55">
        <v>92</v>
      </c>
      <c r="B95" s="86">
        <v>8.4571759259259235E-2</v>
      </c>
      <c r="C95" s="87" t="s">
        <v>1011</v>
      </c>
      <c r="D95" s="87" t="s">
        <v>1012</v>
      </c>
      <c r="E95" s="55" t="s">
        <v>1013</v>
      </c>
      <c r="F95" s="55" t="s">
        <v>11</v>
      </c>
      <c r="G95" s="55" t="s">
        <v>30</v>
      </c>
    </row>
    <row r="96" spans="1:7" x14ac:dyDescent="0.25">
      <c r="A96" s="55">
        <v>93</v>
      </c>
      <c r="B96" s="86">
        <v>8.5844907407407398E-2</v>
      </c>
      <c r="C96" s="87" t="s">
        <v>1014</v>
      </c>
      <c r="D96" s="87" t="s">
        <v>1015</v>
      </c>
      <c r="E96" s="55" t="s">
        <v>36</v>
      </c>
      <c r="F96" s="55">
        <v>0</v>
      </c>
      <c r="G96" s="55" t="s">
        <v>37</v>
      </c>
    </row>
    <row r="97" spans="1:7" x14ac:dyDescent="0.25">
      <c r="A97" s="55">
        <v>94</v>
      </c>
      <c r="B97" s="86">
        <v>8.6377314814814796E-2</v>
      </c>
      <c r="C97" s="87" t="s">
        <v>1016</v>
      </c>
      <c r="D97" s="87" t="s">
        <v>1017</v>
      </c>
      <c r="E97" s="55" t="s">
        <v>88</v>
      </c>
      <c r="F97" s="55">
        <v>0</v>
      </c>
      <c r="G97" s="55" t="s">
        <v>24</v>
      </c>
    </row>
    <row r="98" spans="1:7" x14ac:dyDescent="0.25">
      <c r="A98" s="55">
        <v>95</v>
      </c>
      <c r="B98" s="86">
        <v>8.7476851851851833E-2</v>
      </c>
      <c r="C98" s="87" t="s">
        <v>1018</v>
      </c>
      <c r="D98" s="87" t="s">
        <v>1019</v>
      </c>
      <c r="E98" s="55" t="s">
        <v>504</v>
      </c>
      <c r="F98" s="55" t="s">
        <v>11</v>
      </c>
      <c r="G98" s="55" t="s">
        <v>30</v>
      </c>
    </row>
    <row r="99" spans="1:7" x14ac:dyDescent="0.25">
      <c r="A99" s="55">
        <v>96</v>
      </c>
      <c r="B99" s="86">
        <v>8.7696759259259238E-2</v>
      </c>
      <c r="C99" s="87" t="s">
        <v>1020</v>
      </c>
      <c r="D99" s="87" t="s">
        <v>1021</v>
      </c>
      <c r="E99" s="55" t="s">
        <v>23</v>
      </c>
      <c r="F99" s="55">
        <v>0</v>
      </c>
      <c r="G99" s="55" t="s">
        <v>24</v>
      </c>
    </row>
    <row r="100" spans="1:7" x14ac:dyDescent="0.25">
      <c r="A100" s="55">
        <v>97</v>
      </c>
      <c r="B100" s="86">
        <v>8.8587962962962938E-2</v>
      </c>
      <c r="C100" s="87" t="s">
        <v>1022</v>
      </c>
      <c r="D100" s="87" t="s">
        <v>1023</v>
      </c>
      <c r="E100" s="55" t="s">
        <v>1024</v>
      </c>
      <c r="F100" s="55" t="s">
        <v>17</v>
      </c>
      <c r="G100" s="55" t="s">
        <v>30</v>
      </c>
    </row>
    <row r="101" spans="1:7" x14ac:dyDescent="0.25">
      <c r="A101" s="55">
        <v>98</v>
      </c>
      <c r="B101" s="86">
        <v>8.868055555555554E-2</v>
      </c>
      <c r="C101" s="87" t="s">
        <v>1025</v>
      </c>
      <c r="D101" s="87" t="s">
        <v>1026</v>
      </c>
      <c r="E101" s="55" t="s">
        <v>1027</v>
      </c>
      <c r="F101" s="55" t="s">
        <v>11</v>
      </c>
      <c r="G101" s="55" t="s">
        <v>30</v>
      </c>
    </row>
    <row r="102" spans="1:7" x14ac:dyDescent="0.25">
      <c r="A102" s="55">
        <v>99</v>
      </c>
      <c r="B102" s="86">
        <v>8.8888888888888865E-2</v>
      </c>
      <c r="C102" s="87" t="s">
        <v>1028</v>
      </c>
      <c r="D102" s="87" t="s">
        <v>1029</v>
      </c>
      <c r="E102" s="55" t="s">
        <v>1030</v>
      </c>
      <c r="F102" s="55" t="s">
        <v>11</v>
      </c>
      <c r="G102" s="55" t="s">
        <v>30</v>
      </c>
    </row>
    <row r="103" spans="1:7" x14ac:dyDescent="0.25">
      <c r="A103" s="55">
        <v>100</v>
      </c>
      <c r="B103" s="86">
        <v>8.9155092592592577E-2</v>
      </c>
      <c r="C103" s="87" t="s">
        <v>1031</v>
      </c>
      <c r="D103" s="87" t="s">
        <v>1032</v>
      </c>
      <c r="E103" s="55" t="s">
        <v>36</v>
      </c>
      <c r="F103" s="55">
        <v>0</v>
      </c>
      <c r="G103" s="55" t="s">
        <v>37</v>
      </c>
    </row>
    <row r="104" spans="1:7" x14ac:dyDescent="0.25">
      <c r="A104" s="55">
        <v>101</v>
      </c>
      <c r="B104" s="86">
        <v>8.9699074074074056E-2</v>
      </c>
      <c r="C104" s="87" t="s">
        <v>1033</v>
      </c>
      <c r="D104" s="87" t="s">
        <v>1034</v>
      </c>
      <c r="E104" s="55" t="s">
        <v>1035</v>
      </c>
      <c r="F104" s="55" t="s">
        <v>11</v>
      </c>
      <c r="G104" s="55" t="s">
        <v>30</v>
      </c>
    </row>
    <row r="105" spans="1:7" x14ac:dyDescent="0.25">
      <c r="A105" s="55">
        <v>102</v>
      </c>
      <c r="B105" s="86">
        <v>9.214120370370367E-2</v>
      </c>
      <c r="C105" s="87" t="s">
        <v>1036</v>
      </c>
      <c r="D105" s="87" t="s">
        <v>1037</v>
      </c>
      <c r="E105" s="55" t="s">
        <v>1038</v>
      </c>
      <c r="F105" s="55" t="s">
        <v>11</v>
      </c>
      <c r="G105" s="55" t="s">
        <v>30</v>
      </c>
    </row>
    <row r="106" spans="1:7" x14ac:dyDescent="0.25">
      <c r="A106" s="55">
        <v>103</v>
      </c>
      <c r="B106" s="86">
        <v>9.3391203703703685E-2</v>
      </c>
      <c r="C106" s="87" t="s">
        <v>1039</v>
      </c>
      <c r="D106" s="87" t="s">
        <v>1040</v>
      </c>
      <c r="E106" s="55" t="s">
        <v>368</v>
      </c>
      <c r="F106" s="55" t="s">
        <v>17</v>
      </c>
      <c r="G106" s="55" t="s">
        <v>30</v>
      </c>
    </row>
    <row r="107" spans="1:7" x14ac:dyDescent="0.25">
      <c r="A107" s="55">
        <v>104</v>
      </c>
      <c r="B107" s="86">
        <v>9.4259259259259223E-2</v>
      </c>
      <c r="C107" s="87" t="s">
        <v>1041</v>
      </c>
      <c r="D107" s="87" t="s">
        <v>1042</v>
      </c>
      <c r="E107" s="55" t="s">
        <v>504</v>
      </c>
      <c r="F107" s="55" t="s">
        <v>11</v>
      </c>
      <c r="G107" s="55" t="s">
        <v>30</v>
      </c>
    </row>
    <row r="108" spans="1:7" x14ac:dyDescent="0.25">
      <c r="A108" s="55">
        <v>105</v>
      </c>
      <c r="B108" s="86">
        <v>9.512731481481479E-2</v>
      </c>
      <c r="C108" s="87" t="s">
        <v>1043</v>
      </c>
      <c r="D108" s="87" t="s">
        <v>1044</v>
      </c>
      <c r="E108" s="55" t="s">
        <v>23</v>
      </c>
      <c r="F108" s="55">
        <v>0</v>
      </c>
      <c r="G108" s="55" t="s">
        <v>24</v>
      </c>
    </row>
    <row r="109" spans="1:7" x14ac:dyDescent="0.25">
      <c r="A109" s="55">
        <v>106</v>
      </c>
      <c r="B109" s="86">
        <v>9.8981481481481448E-2</v>
      </c>
      <c r="C109" s="87" t="s">
        <v>1045</v>
      </c>
      <c r="D109" s="87" t="s">
        <v>1046</v>
      </c>
      <c r="E109" s="55" t="s">
        <v>998</v>
      </c>
      <c r="F109" s="55" t="s">
        <v>11</v>
      </c>
      <c r="G109" s="55" t="s">
        <v>30</v>
      </c>
    </row>
    <row r="110" spans="1:7" x14ac:dyDescent="0.25">
      <c r="A110" s="55">
        <v>107</v>
      </c>
      <c r="B110" s="86">
        <v>0.10571759259259259</v>
      </c>
      <c r="C110" s="87" t="s">
        <v>1047</v>
      </c>
      <c r="D110" s="87" t="s">
        <v>1048</v>
      </c>
      <c r="E110" s="55" t="s">
        <v>1049</v>
      </c>
      <c r="F110" s="55" t="s">
        <v>11</v>
      </c>
      <c r="G110" s="55" t="s">
        <v>30</v>
      </c>
    </row>
    <row r="111" spans="1:7" x14ac:dyDescent="0.25">
      <c r="A111" s="55">
        <v>108</v>
      </c>
      <c r="B111" s="86">
        <v>0.10574074074074072</v>
      </c>
      <c r="C111" s="87" t="s">
        <v>1050</v>
      </c>
      <c r="D111" s="87" t="s">
        <v>1051</v>
      </c>
      <c r="E111" s="55" t="s">
        <v>1052</v>
      </c>
      <c r="F111" s="55" t="s">
        <v>11</v>
      </c>
      <c r="G111" s="55" t="s">
        <v>30</v>
      </c>
    </row>
    <row r="112" spans="1:7" x14ac:dyDescent="0.25">
      <c r="A112" s="55">
        <v>109</v>
      </c>
      <c r="B112" s="86">
        <v>0.11504629629629629</v>
      </c>
      <c r="C112" s="87" t="s">
        <v>1053</v>
      </c>
      <c r="D112" s="87" t="s">
        <v>1054</v>
      </c>
      <c r="E112" s="55" t="s">
        <v>36</v>
      </c>
      <c r="F112" s="55">
        <v>0</v>
      </c>
      <c r="G112" s="55" t="s">
        <v>37</v>
      </c>
    </row>
    <row r="113" spans="1:7" x14ac:dyDescent="0.25">
      <c r="A113" s="55">
        <v>110</v>
      </c>
      <c r="B113" s="86">
        <v>0.11600694444444443</v>
      </c>
      <c r="C113" s="87" t="s">
        <v>1055</v>
      </c>
      <c r="D113" s="87" t="s">
        <v>1056</v>
      </c>
      <c r="E113" s="55" t="s">
        <v>413</v>
      </c>
      <c r="F113" s="55" t="s">
        <v>11</v>
      </c>
      <c r="G113" s="55" t="s">
        <v>30</v>
      </c>
    </row>
    <row r="114" spans="1:7" x14ac:dyDescent="0.25">
      <c r="A114" s="55">
        <v>111</v>
      </c>
      <c r="B114" s="86">
        <v>0.12658564814814813</v>
      </c>
      <c r="C114" s="87" t="s">
        <v>1057</v>
      </c>
      <c r="D114" s="87" t="s">
        <v>1058</v>
      </c>
      <c r="E114" s="55">
        <v>0</v>
      </c>
      <c r="F114" s="55" t="s">
        <v>17</v>
      </c>
      <c r="G114" s="55" t="s">
        <v>30</v>
      </c>
    </row>
    <row r="115" spans="1:7" x14ac:dyDescent="0.25">
      <c r="A115" s="55">
        <v>112</v>
      </c>
      <c r="B115" s="86">
        <v>0.13244212962962962</v>
      </c>
      <c r="C115" s="87" t="s">
        <v>1059</v>
      </c>
      <c r="D115" s="87" t="s">
        <v>1060</v>
      </c>
      <c r="E115" s="55" t="s">
        <v>368</v>
      </c>
      <c r="F115" s="55" t="s">
        <v>17</v>
      </c>
      <c r="G115" s="55" t="s">
        <v>30</v>
      </c>
    </row>
    <row r="116" spans="1:7" x14ac:dyDescent="0.25">
      <c r="A116" s="55">
        <v>113</v>
      </c>
      <c r="B116" s="86">
        <v>0.14193287037037036</v>
      </c>
      <c r="C116" s="87" t="s">
        <v>1061</v>
      </c>
      <c r="D116" s="87" t="s">
        <v>1062</v>
      </c>
      <c r="E116" s="55" t="s">
        <v>1063</v>
      </c>
      <c r="F116" s="55" t="s">
        <v>11</v>
      </c>
      <c r="G116" s="55" t="s">
        <v>30</v>
      </c>
    </row>
    <row r="117" spans="1:7" x14ac:dyDescent="0.25">
      <c r="A117" s="55">
        <v>114</v>
      </c>
      <c r="B117" s="86">
        <v>0.14826388888888886</v>
      </c>
      <c r="C117" s="87" t="s">
        <v>1064</v>
      </c>
      <c r="D117" s="87" t="s">
        <v>1065</v>
      </c>
      <c r="E117" s="55" t="s">
        <v>23</v>
      </c>
      <c r="F117" s="55">
        <v>0</v>
      </c>
      <c r="G117" s="55" t="s">
        <v>24</v>
      </c>
    </row>
    <row r="118" spans="1:7" x14ac:dyDescent="0.25">
      <c r="A118" s="55">
        <v>115</v>
      </c>
      <c r="B118" s="86">
        <v>0.23464120370370367</v>
      </c>
      <c r="C118" s="87" t="s">
        <v>1066</v>
      </c>
      <c r="D118" s="87" t="s">
        <v>1067</v>
      </c>
      <c r="E118" s="55" t="s">
        <v>1068</v>
      </c>
      <c r="F118" s="55" t="s">
        <v>11</v>
      </c>
      <c r="G118" s="55" t="s">
        <v>30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>
      <selection sqref="A1:G1"/>
    </sheetView>
  </sheetViews>
  <sheetFormatPr baseColWidth="10" defaultRowHeight="15" x14ac:dyDescent="0.25"/>
  <cols>
    <col min="1" max="1" width="6.5703125" style="83" customWidth="1"/>
    <col min="2" max="2" width="9.7109375" style="84" customWidth="1"/>
    <col min="3" max="4" width="23.140625" style="85" customWidth="1"/>
    <col min="5" max="5" width="21.85546875" style="83" customWidth="1"/>
    <col min="6" max="6" width="11.42578125" style="83"/>
    <col min="7" max="7" width="16" style="83" customWidth="1"/>
  </cols>
  <sheetData>
    <row r="1" spans="1:7" ht="35.25" x14ac:dyDescent="0.5">
      <c r="A1" s="92" t="s">
        <v>114</v>
      </c>
      <c r="B1" s="93"/>
      <c r="C1" s="93"/>
      <c r="D1" s="93"/>
      <c r="E1" s="93"/>
      <c r="F1" s="93"/>
      <c r="G1" s="94"/>
    </row>
    <row r="2" spans="1:7" ht="26.25" x14ac:dyDescent="0.4">
      <c r="A2" s="95" t="s">
        <v>803</v>
      </c>
      <c r="B2" s="96"/>
      <c r="C2" s="96"/>
      <c r="D2" s="96"/>
      <c r="E2" s="96"/>
      <c r="F2" s="96"/>
      <c r="G2" s="97"/>
    </row>
    <row r="3" spans="1:7" ht="30.75" customHeight="1" x14ac:dyDescent="0.25">
      <c r="A3" s="55" t="s">
        <v>116</v>
      </c>
      <c r="B3" s="86" t="s">
        <v>117</v>
      </c>
      <c r="C3" s="87" t="s">
        <v>3</v>
      </c>
      <c r="D3" s="87" t="s">
        <v>4</v>
      </c>
      <c r="E3" s="55" t="s">
        <v>5</v>
      </c>
      <c r="F3" s="55" t="s">
        <v>6</v>
      </c>
      <c r="G3" s="55" t="s">
        <v>7</v>
      </c>
    </row>
    <row r="4" spans="1:7" x14ac:dyDescent="0.25">
      <c r="A4" s="55">
        <v>1</v>
      </c>
      <c r="B4" s="86">
        <v>6.0104166666666639E-2</v>
      </c>
      <c r="C4" s="87" t="s">
        <v>70</v>
      </c>
      <c r="D4" s="87" t="s">
        <v>71</v>
      </c>
      <c r="E4" s="55" t="s">
        <v>72</v>
      </c>
      <c r="F4" s="55" t="s">
        <v>11</v>
      </c>
      <c r="G4" s="55" t="s">
        <v>69</v>
      </c>
    </row>
    <row r="5" spans="1:7" x14ac:dyDescent="0.25">
      <c r="A5" s="55">
        <v>2</v>
      </c>
      <c r="B5" s="86">
        <v>6.4780092592592556E-2</v>
      </c>
      <c r="C5" s="87" t="s">
        <v>73</v>
      </c>
      <c r="D5" s="87" t="s">
        <v>74</v>
      </c>
      <c r="E5" s="55" t="s">
        <v>75</v>
      </c>
      <c r="F5" s="55" t="s">
        <v>11</v>
      </c>
      <c r="G5" s="55" t="s">
        <v>69</v>
      </c>
    </row>
    <row r="6" spans="1:7" x14ac:dyDescent="0.25">
      <c r="A6" s="55">
        <v>3</v>
      </c>
      <c r="B6" s="86">
        <v>6.690972222222219E-2</v>
      </c>
      <c r="C6" s="87" t="s">
        <v>76</v>
      </c>
      <c r="D6" s="87" t="s">
        <v>77</v>
      </c>
      <c r="E6" s="55" t="s">
        <v>78</v>
      </c>
      <c r="F6" s="55">
        <v>0</v>
      </c>
      <c r="G6" s="55" t="s">
        <v>79</v>
      </c>
    </row>
    <row r="7" spans="1:7" x14ac:dyDescent="0.25">
      <c r="A7" s="55">
        <v>4</v>
      </c>
      <c r="B7" s="86">
        <v>6.7997685185185161E-2</v>
      </c>
      <c r="C7" s="87" t="s">
        <v>99</v>
      </c>
      <c r="D7" s="87" t="s">
        <v>100</v>
      </c>
      <c r="E7" s="55" t="s">
        <v>36</v>
      </c>
      <c r="F7" s="55">
        <v>0</v>
      </c>
      <c r="G7" s="55" t="s">
        <v>79</v>
      </c>
    </row>
    <row r="8" spans="1:7" x14ac:dyDescent="0.25">
      <c r="A8" s="55">
        <v>5</v>
      </c>
      <c r="B8" s="86">
        <v>6.8032407407407389E-2</v>
      </c>
      <c r="C8" s="87" t="s">
        <v>1069</v>
      </c>
      <c r="D8" s="87" t="s">
        <v>1070</v>
      </c>
      <c r="E8" s="55" t="s">
        <v>1071</v>
      </c>
      <c r="F8" s="55" t="s">
        <v>11</v>
      </c>
      <c r="G8" s="55" t="s">
        <v>69</v>
      </c>
    </row>
    <row r="9" spans="1:7" x14ac:dyDescent="0.25">
      <c r="A9" s="55">
        <v>6</v>
      </c>
      <c r="B9" s="86">
        <v>6.9236111111111096E-2</v>
      </c>
      <c r="C9" s="87" t="s">
        <v>1072</v>
      </c>
      <c r="D9" s="87" t="s">
        <v>1073</v>
      </c>
      <c r="E9" s="55">
        <v>0</v>
      </c>
      <c r="F9" s="55" t="s">
        <v>17</v>
      </c>
      <c r="G9" s="55" t="s">
        <v>69</v>
      </c>
    </row>
    <row r="10" spans="1:7" x14ac:dyDescent="0.25">
      <c r="A10" s="55">
        <v>7</v>
      </c>
      <c r="B10" s="86">
        <v>6.9664351851851825E-2</v>
      </c>
      <c r="C10" s="87" t="s">
        <v>101</v>
      </c>
      <c r="D10" s="87" t="s">
        <v>102</v>
      </c>
      <c r="E10" s="55" t="s">
        <v>36</v>
      </c>
      <c r="F10" s="55">
        <v>0</v>
      </c>
      <c r="G10" s="55" t="s">
        <v>79</v>
      </c>
    </row>
    <row r="11" spans="1:7" x14ac:dyDescent="0.25">
      <c r="A11" s="55">
        <v>8</v>
      </c>
      <c r="B11" s="86">
        <v>7.0428240740740722E-2</v>
      </c>
      <c r="C11" s="87" t="s">
        <v>1074</v>
      </c>
      <c r="D11" s="87" t="s">
        <v>1075</v>
      </c>
      <c r="E11" s="55" t="s">
        <v>36</v>
      </c>
      <c r="F11" s="55">
        <v>0</v>
      </c>
      <c r="G11" s="55" t="s">
        <v>79</v>
      </c>
    </row>
    <row r="12" spans="1:7" x14ac:dyDescent="0.25">
      <c r="A12" s="55">
        <v>9</v>
      </c>
      <c r="B12" s="86">
        <v>7.1782407407407378E-2</v>
      </c>
      <c r="C12" s="87" t="s">
        <v>1076</v>
      </c>
      <c r="D12" s="87" t="s">
        <v>1077</v>
      </c>
      <c r="E12" s="55" t="s">
        <v>1078</v>
      </c>
      <c r="F12" s="55" t="s">
        <v>17</v>
      </c>
      <c r="G12" s="55" t="s">
        <v>69</v>
      </c>
    </row>
    <row r="13" spans="1:7" x14ac:dyDescent="0.25">
      <c r="A13" s="55">
        <v>10</v>
      </c>
      <c r="B13" s="86">
        <v>7.276620370370368E-2</v>
      </c>
      <c r="C13" s="87" t="s">
        <v>1079</v>
      </c>
      <c r="D13" s="87" t="s">
        <v>1080</v>
      </c>
      <c r="E13" s="55" t="s">
        <v>874</v>
      </c>
      <c r="F13" s="55">
        <v>0</v>
      </c>
      <c r="G13" s="55" t="s">
        <v>79</v>
      </c>
    </row>
    <row r="14" spans="1:7" x14ac:dyDescent="0.25">
      <c r="A14" s="55">
        <v>11</v>
      </c>
      <c r="B14" s="86">
        <v>7.4224537037037019E-2</v>
      </c>
      <c r="C14" s="87" t="s">
        <v>1081</v>
      </c>
      <c r="D14" s="87" t="s">
        <v>1082</v>
      </c>
      <c r="E14" s="55" t="s">
        <v>40</v>
      </c>
      <c r="F14" s="55">
        <v>0</v>
      </c>
      <c r="G14" s="55" t="s">
        <v>79</v>
      </c>
    </row>
    <row r="15" spans="1:7" x14ac:dyDescent="0.25">
      <c r="A15" s="55">
        <v>12</v>
      </c>
      <c r="B15" s="86">
        <v>7.5555555555555529E-2</v>
      </c>
      <c r="C15" s="87" t="s">
        <v>1083</v>
      </c>
      <c r="D15" s="87" t="s">
        <v>1084</v>
      </c>
      <c r="E15" s="55">
        <v>0</v>
      </c>
      <c r="F15" s="55" t="s">
        <v>11</v>
      </c>
      <c r="G15" s="55" t="s">
        <v>69</v>
      </c>
    </row>
    <row r="16" spans="1:7" x14ac:dyDescent="0.25">
      <c r="A16" s="55">
        <v>13</v>
      </c>
      <c r="B16" s="86">
        <v>7.5856481481481455E-2</v>
      </c>
      <c r="C16" s="87" t="s">
        <v>1085</v>
      </c>
      <c r="D16" s="87" t="s">
        <v>1086</v>
      </c>
      <c r="E16" s="55">
        <v>0</v>
      </c>
      <c r="F16" s="55" t="s">
        <v>11</v>
      </c>
      <c r="G16" s="55" t="s">
        <v>69</v>
      </c>
    </row>
    <row r="17" spans="1:7" x14ac:dyDescent="0.25">
      <c r="A17" s="55">
        <v>14</v>
      </c>
      <c r="B17" s="86">
        <v>7.6724537037037008E-2</v>
      </c>
      <c r="C17" s="87" t="s">
        <v>1087</v>
      </c>
      <c r="D17" s="87" t="s">
        <v>1088</v>
      </c>
      <c r="E17" s="55">
        <v>0</v>
      </c>
      <c r="F17" s="55" t="s">
        <v>11</v>
      </c>
      <c r="G17" s="55" t="s">
        <v>69</v>
      </c>
    </row>
    <row r="18" spans="1:7" x14ac:dyDescent="0.25">
      <c r="A18" s="55">
        <v>15</v>
      </c>
      <c r="B18" s="86">
        <v>7.8124999999999986E-2</v>
      </c>
      <c r="C18" s="87" t="s">
        <v>1089</v>
      </c>
      <c r="D18" s="87" t="s">
        <v>1090</v>
      </c>
      <c r="E18" s="55" t="s">
        <v>1091</v>
      </c>
      <c r="F18" s="55" t="s">
        <v>11</v>
      </c>
      <c r="G18" s="55" t="s">
        <v>69</v>
      </c>
    </row>
    <row r="19" spans="1:7" x14ac:dyDescent="0.25">
      <c r="A19" s="55">
        <v>16</v>
      </c>
      <c r="B19" s="86">
        <v>7.8356481481481458E-2</v>
      </c>
      <c r="C19" s="87" t="s">
        <v>90</v>
      </c>
      <c r="D19" s="87" t="s">
        <v>91</v>
      </c>
      <c r="E19" s="55" t="s">
        <v>92</v>
      </c>
      <c r="F19" s="55">
        <v>0</v>
      </c>
      <c r="G19" s="55" t="s">
        <v>89</v>
      </c>
    </row>
    <row r="20" spans="1:7" x14ac:dyDescent="0.25">
      <c r="A20" s="55">
        <v>17</v>
      </c>
      <c r="B20" s="86">
        <v>7.9120370370370341E-2</v>
      </c>
      <c r="C20" s="87" t="s">
        <v>1092</v>
      </c>
      <c r="D20" s="87" t="s">
        <v>1093</v>
      </c>
      <c r="E20" s="55" t="s">
        <v>36</v>
      </c>
      <c r="F20" s="55">
        <v>0</v>
      </c>
      <c r="G20" s="55" t="s">
        <v>79</v>
      </c>
    </row>
    <row r="21" spans="1:7" x14ac:dyDescent="0.25">
      <c r="A21" s="55">
        <v>18</v>
      </c>
      <c r="B21" s="86">
        <v>8.0405092592592584E-2</v>
      </c>
      <c r="C21" s="87" t="s">
        <v>1094</v>
      </c>
      <c r="D21" s="87" t="s">
        <v>1095</v>
      </c>
      <c r="E21" s="55" t="s">
        <v>1096</v>
      </c>
      <c r="F21" s="55" t="s">
        <v>11</v>
      </c>
      <c r="G21" s="55" t="s">
        <v>69</v>
      </c>
    </row>
    <row r="22" spans="1:7" x14ac:dyDescent="0.25">
      <c r="A22" s="55">
        <v>19</v>
      </c>
      <c r="B22" s="86">
        <v>8.1724537037037012E-2</v>
      </c>
      <c r="C22" s="87" t="s">
        <v>1097</v>
      </c>
      <c r="D22" s="87" t="s">
        <v>1098</v>
      </c>
      <c r="E22" s="55" t="s">
        <v>1099</v>
      </c>
      <c r="F22" s="55" t="s">
        <v>17</v>
      </c>
      <c r="G22" s="55" t="s">
        <v>69</v>
      </c>
    </row>
    <row r="23" spans="1:7" x14ac:dyDescent="0.25">
      <c r="A23" s="55">
        <v>20</v>
      </c>
      <c r="B23" s="86">
        <v>8.4814814814814787E-2</v>
      </c>
      <c r="C23" s="87" t="s">
        <v>1100</v>
      </c>
      <c r="D23" s="87" t="s">
        <v>1101</v>
      </c>
      <c r="E23" s="55" t="s">
        <v>1102</v>
      </c>
      <c r="F23" s="55" t="s">
        <v>11</v>
      </c>
      <c r="G23" s="55" t="s">
        <v>69</v>
      </c>
    </row>
    <row r="24" spans="1:7" x14ac:dyDescent="0.25">
      <c r="A24" s="55">
        <v>21</v>
      </c>
      <c r="B24" s="86">
        <v>8.4837962962962934E-2</v>
      </c>
      <c r="C24" s="87" t="s">
        <v>93</v>
      </c>
      <c r="D24" s="87" t="s">
        <v>94</v>
      </c>
      <c r="E24" s="55" t="s">
        <v>23</v>
      </c>
      <c r="F24" s="55">
        <v>0</v>
      </c>
      <c r="G24" s="55" t="s">
        <v>89</v>
      </c>
    </row>
    <row r="25" spans="1:7" x14ac:dyDescent="0.25">
      <c r="A25" s="55">
        <v>22</v>
      </c>
      <c r="B25" s="86">
        <v>8.5196759259259236E-2</v>
      </c>
      <c r="C25" s="87" t="s">
        <v>95</v>
      </c>
      <c r="D25" s="87" t="s">
        <v>96</v>
      </c>
      <c r="E25" s="55" t="s">
        <v>88</v>
      </c>
      <c r="F25" s="55">
        <v>0</v>
      </c>
      <c r="G25" s="55" t="s">
        <v>89</v>
      </c>
    </row>
    <row r="26" spans="1:7" x14ac:dyDescent="0.25">
      <c r="A26" s="55">
        <v>23</v>
      </c>
      <c r="B26" s="86">
        <v>8.6273148148148127E-2</v>
      </c>
      <c r="C26" s="87" t="s">
        <v>1103</v>
      </c>
      <c r="D26" s="87" t="s">
        <v>1104</v>
      </c>
      <c r="E26" s="55" t="s">
        <v>36</v>
      </c>
      <c r="F26" s="55">
        <v>0</v>
      </c>
      <c r="G26" s="55" t="s">
        <v>79</v>
      </c>
    </row>
    <row r="27" spans="1:7" x14ac:dyDescent="0.25">
      <c r="A27" s="55">
        <v>24</v>
      </c>
      <c r="B27" s="86">
        <v>8.6631944444444428E-2</v>
      </c>
      <c r="C27" s="87" t="s">
        <v>1105</v>
      </c>
      <c r="D27" s="87" t="s">
        <v>1106</v>
      </c>
      <c r="E27" s="55" t="s">
        <v>1107</v>
      </c>
      <c r="F27" s="55" t="s">
        <v>11</v>
      </c>
      <c r="G27" s="55" t="s">
        <v>69</v>
      </c>
    </row>
    <row r="28" spans="1:7" x14ac:dyDescent="0.25">
      <c r="A28" s="55">
        <v>25</v>
      </c>
      <c r="B28" s="86">
        <v>8.6932870370370341E-2</v>
      </c>
      <c r="C28" s="87" t="s">
        <v>1108</v>
      </c>
      <c r="D28" s="87" t="s">
        <v>1109</v>
      </c>
      <c r="E28" s="55" t="s">
        <v>1110</v>
      </c>
      <c r="F28" s="55" t="s">
        <v>17</v>
      </c>
      <c r="G28" s="55" t="s">
        <v>69</v>
      </c>
    </row>
    <row r="29" spans="1:7" x14ac:dyDescent="0.25">
      <c r="A29" s="55">
        <v>26</v>
      </c>
      <c r="B29" s="86">
        <v>8.8020833333333312E-2</v>
      </c>
      <c r="C29" s="87" t="s">
        <v>1111</v>
      </c>
      <c r="D29" s="87" t="s">
        <v>1112</v>
      </c>
      <c r="E29" s="55" t="s">
        <v>1113</v>
      </c>
      <c r="F29" s="55" t="s">
        <v>11</v>
      </c>
      <c r="G29" s="55" t="s">
        <v>69</v>
      </c>
    </row>
    <row r="30" spans="1:7" x14ac:dyDescent="0.25">
      <c r="A30" s="55">
        <v>27</v>
      </c>
      <c r="B30" s="86">
        <v>8.8483796296296269E-2</v>
      </c>
      <c r="C30" s="87" t="s">
        <v>1114</v>
      </c>
      <c r="D30" s="87" t="s">
        <v>1115</v>
      </c>
      <c r="E30" s="55" t="s">
        <v>23</v>
      </c>
      <c r="F30" s="55">
        <v>0</v>
      </c>
      <c r="G30" s="55" t="s">
        <v>89</v>
      </c>
    </row>
    <row r="31" spans="1:7" x14ac:dyDescent="0.25">
      <c r="A31" s="55">
        <v>28</v>
      </c>
      <c r="B31" s="86">
        <v>9.0393518518518498E-2</v>
      </c>
      <c r="C31" s="87" t="s">
        <v>1116</v>
      </c>
      <c r="D31" s="87" t="s">
        <v>1117</v>
      </c>
      <c r="E31" s="55" t="s">
        <v>290</v>
      </c>
      <c r="F31" s="55" t="s">
        <v>11</v>
      </c>
      <c r="G31" s="55" t="s">
        <v>69</v>
      </c>
    </row>
    <row r="32" spans="1:7" x14ac:dyDescent="0.25">
      <c r="A32" s="55">
        <v>29</v>
      </c>
      <c r="B32" s="86">
        <v>9.1585648148148124E-2</v>
      </c>
      <c r="C32" s="87" t="s">
        <v>1118</v>
      </c>
      <c r="D32" s="87" t="s">
        <v>1119</v>
      </c>
      <c r="E32" s="55">
        <v>0</v>
      </c>
      <c r="F32" s="55" t="s">
        <v>11</v>
      </c>
      <c r="G32" s="55" t="s">
        <v>69</v>
      </c>
    </row>
    <row r="33" spans="1:7" x14ac:dyDescent="0.25">
      <c r="A33" s="55">
        <v>30</v>
      </c>
      <c r="B33" s="86">
        <v>9.2777777777777751E-2</v>
      </c>
      <c r="C33" s="87" t="s">
        <v>1120</v>
      </c>
      <c r="D33" s="87" t="s">
        <v>1121</v>
      </c>
      <c r="E33" s="55" t="s">
        <v>1122</v>
      </c>
      <c r="F33" s="55" t="s">
        <v>11</v>
      </c>
      <c r="G33" s="55" t="s">
        <v>69</v>
      </c>
    </row>
    <row r="34" spans="1:7" x14ac:dyDescent="0.25">
      <c r="A34" s="55">
        <v>31</v>
      </c>
      <c r="B34" s="86">
        <v>9.4965277777777746E-2</v>
      </c>
      <c r="C34" s="87" t="s">
        <v>1123</v>
      </c>
      <c r="D34" s="87" t="s">
        <v>1124</v>
      </c>
      <c r="E34" s="55" t="s">
        <v>1125</v>
      </c>
      <c r="F34" s="55" t="s">
        <v>11</v>
      </c>
      <c r="G34" s="55" t="s">
        <v>69</v>
      </c>
    </row>
    <row r="35" spans="1:7" x14ac:dyDescent="0.25">
      <c r="A35" s="55">
        <v>32</v>
      </c>
      <c r="B35" s="86">
        <v>9.590277777777774E-2</v>
      </c>
      <c r="C35" s="87" t="s">
        <v>1126</v>
      </c>
      <c r="D35" s="87" t="s">
        <v>1127</v>
      </c>
      <c r="E35" s="55" t="s">
        <v>1128</v>
      </c>
      <c r="F35" s="55" t="s">
        <v>17</v>
      </c>
      <c r="G35" s="55" t="s">
        <v>69</v>
      </c>
    </row>
    <row r="36" spans="1:7" x14ac:dyDescent="0.25">
      <c r="A36" s="55">
        <v>33</v>
      </c>
      <c r="B36" s="86">
        <v>9.7083333333333299E-2</v>
      </c>
      <c r="C36" s="87" t="s">
        <v>1129</v>
      </c>
      <c r="D36" s="87" t="s">
        <v>1130</v>
      </c>
      <c r="E36" s="55" t="s">
        <v>36</v>
      </c>
      <c r="F36" s="55">
        <v>0</v>
      </c>
      <c r="G36" s="55" t="s">
        <v>79</v>
      </c>
    </row>
    <row r="37" spans="1:7" x14ac:dyDescent="0.25">
      <c r="A37" s="55">
        <v>34</v>
      </c>
      <c r="B37" s="86">
        <v>0.1005671296296296</v>
      </c>
      <c r="C37" s="87" t="s">
        <v>1131</v>
      </c>
      <c r="D37" s="87" t="s">
        <v>1132</v>
      </c>
      <c r="E37" s="55" t="s">
        <v>1133</v>
      </c>
      <c r="F37" s="55" t="s">
        <v>17</v>
      </c>
      <c r="G37" s="55" t="s">
        <v>69</v>
      </c>
    </row>
    <row r="38" spans="1:7" x14ac:dyDescent="0.25">
      <c r="A38" s="55">
        <v>35</v>
      </c>
      <c r="B38" s="86">
        <v>0.10128472222222221</v>
      </c>
      <c r="C38" s="87" t="s">
        <v>1134</v>
      </c>
      <c r="D38" s="87" t="s">
        <v>1135</v>
      </c>
      <c r="E38" s="55" t="s">
        <v>92</v>
      </c>
      <c r="F38" s="55">
        <v>0</v>
      </c>
      <c r="G38" s="55" t="s">
        <v>89</v>
      </c>
    </row>
    <row r="39" spans="1:7" x14ac:dyDescent="0.25">
      <c r="A39" s="55">
        <v>36</v>
      </c>
      <c r="B39" s="86">
        <v>0.10145833333333332</v>
      </c>
      <c r="C39" s="87" t="s">
        <v>1136</v>
      </c>
      <c r="D39" s="87" t="s">
        <v>1137</v>
      </c>
      <c r="E39" s="55" t="s">
        <v>1138</v>
      </c>
      <c r="F39" s="55" t="s">
        <v>11</v>
      </c>
      <c r="G39" s="55" t="s">
        <v>69</v>
      </c>
    </row>
    <row r="40" spans="1:7" x14ac:dyDescent="0.25">
      <c r="A40" s="55">
        <v>37</v>
      </c>
      <c r="B40" s="86">
        <v>0.10214120370370369</v>
      </c>
      <c r="C40" s="87" t="s">
        <v>1139</v>
      </c>
      <c r="D40" s="87" t="s">
        <v>1140</v>
      </c>
      <c r="E40" s="55" t="s">
        <v>1141</v>
      </c>
      <c r="F40" s="55" t="s">
        <v>11</v>
      </c>
      <c r="G40" s="55" t="s">
        <v>69</v>
      </c>
    </row>
    <row r="41" spans="1:7" x14ac:dyDescent="0.25">
      <c r="A41" s="55">
        <v>38</v>
      </c>
      <c r="B41" s="86">
        <v>0.10293981481481479</v>
      </c>
      <c r="C41" s="87" t="s">
        <v>1142</v>
      </c>
      <c r="D41" s="87" t="s">
        <v>1143</v>
      </c>
      <c r="E41" s="55">
        <v>0</v>
      </c>
      <c r="F41" s="55" t="s">
        <v>11</v>
      </c>
      <c r="G41" s="55" t="s">
        <v>69</v>
      </c>
    </row>
    <row r="42" spans="1:7" x14ac:dyDescent="0.25">
      <c r="A42" s="55">
        <v>39</v>
      </c>
      <c r="B42" s="86">
        <v>0.10416666666666666</v>
      </c>
      <c r="C42" s="87" t="s">
        <v>1144</v>
      </c>
      <c r="D42" s="87" t="s">
        <v>1145</v>
      </c>
      <c r="E42" s="55" t="s">
        <v>36</v>
      </c>
      <c r="F42" s="55">
        <v>0</v>
      </c>
      <c r="G42" s="55" t="s">
        <v>79</v>
      </c>
    </row>
    <row r="43" spans="1:7" x14ac:dyDescent="0.25">
      <c r="A43" s="55">
        <v>40</v>
      </c>
      <c r="B43" s="86">
        <v>0.10465277777777776</v>
      </c>
      <c r="C43" s="87" t="s">
        <v>1146</v>
      </c>
      <c r="D43" s="87" t="s">
        <v>1147</v>
      </c>
      <c r="E43" s="55" t="s">
        <v>43</v>
      </c>
      <c r="F43" s="55">
        <v>0</v>
      </c>
      <c r="G43" s="55" t="s">
        <v>79</v>
      </c>
    </row>
    <row r="44" spans="1:7" x14ac:dyDescent="0.25">
      <c r="A44" s="55">
        <v>41</v>
      </c>
      <c r="B44" s="86">
        <v>0.10613425925925923</v>
      </c>
      <c r="C44" s="87" t="s">
        <v>1148</v>
      </c>
      <c r="D44" s="87" t="s">
        <v>1149</v>
      </c>
      <c r="E44" s="55" t="s">
        <v>1150</v>
      </c>
      <c r="F44" s="55" t="s">
        <v>17</v>
      </c>
      <c r="G44" s="55" t="s">
        <v>69</v>
      </c>
    </row>
    <row r="45" spans="1:7" x14ac:dyDescent="0.25">
      <c r="A45" s="55">
        <v>42</v>
      </c>
      <c r="B45" s="86">
        <v>0.10645833333333329</v>
      </c>
      <c r="C45" s="87" t="s">
        <v>1151</v>
      </c>
      <c r="D45" s="87" t="s">
        <v>1152</v>
      </c>
      <c r="E45" s="55" t="s">
        <v>504</v>
      </c>
      <c r="F45" s="55" t="s">
        <v>11</v>
      </c>
      <c r="G45" s="55" t="s">
        <v>69</v>
      </c>
    </row>
    <row r="46" spans="1:7" x14ac:dyDescent="0.25">
      <c r="A46" s="55">
        <v>43</v>
      </c>
      <c r="B46" s="86">
        <v>0.10722222222222219</v>
      </c>
      <c r="C46" s="87" t="s">
        <v>1153</v>
      </c>
      <c r="D46" s="87" t="s">
        <v>1154</v>
      </c>
      <c r="E46" s="55">
        <v>0</v>
      </c>
      <c r="F46" s="55" t="s">
        <v>11</v>
      </c>
      <c r="G46" s="55" t="s">
        <v>69</v>
      </c>
    </row>
    <row r="47" spans="1:7" x14ac:dyDescent="0.25">
      <c r="A47" s="55">
        <v>44</v>
      </c>
      <c r="B47" s="86">
        <v>0.11019675925925923</v>
      </c>
      <c r="C47" s="87" t="s">
        <v>1155</v>
      </c>
      <c r="D47" s="87" t="s">
        <v>1156</v>
      </c>
      <c r="E47" s="55" t="s">
        <v>504</v>
      </c>
      <c r="F47" s="55" t="s">
        <v>11</v>
      </c>
      <c r="G47" s="55" t="s">
        <v>69</v>
      </c>
    </row>
    <row r="48" spans="1:7" x14ac:dyDescent="0.25">
      <c r="A48" s="55">
        <v>45</v>
      </c>
      <c r="B48" s="86">
        <v>0.11059027777777775</v>
      </c>
      <c r="C48" s="87" t="s">
        <v>1157</v>
      </c>
      <c r="D48" s="87" t="s">
        <v>1158</v>
      </c>
      <c r="E48" s="55" t="s">
        <v>1159</v>
      </c>
      <c r="F48" s="55" t="s">
        <v>11</v>
      </c>
      <c r="G48" s="55" t="s">
        <v>69</v>
      </c>
    </row>
    <row r="49" spans="1:7" x14ac:dyDescent="0.25">
      <c r="A49" s="55">
        <v>46</v>
      </c>
      <c r="B49" s="86">
        <v>0.11067129629629627</v>
      </c>
      <c r="C49" s="87" t="s">
        <v>1160</v>
      </c>
      <c r="D49" s="87" t="s">
        <v>1161</v>
      </c>
      <c r="E49" s="55">
        <v>0</v>
      </c>
      <c r="F49" s="55" t="s">
        <v>17</v>
      </c>
      <c r="G49" s="55" t="s">
        <v>69</v>
      </c>
    </row>
    <row r="50" spans="1:7" x14ac:dyDescent="0.25">
      <c r="A50" s="55">
        <v>47</v>
      </c>
      <c r="B50" s="86">
        <v>0.11442129629629627</v>
      </c>
      <c r="C50" s="87" t="s">
        <v>1162</v>
      </c>
      <c r="D50" s="87" t="s">
        <v>1163</v>
      </c>
      <c r="E50" s="55" t="s">
        <v>23</v>
      </c>
      <c r="F50" s="55">
        <v>0</v>
      </c>
      <c r="G50" s="55" t="s">
        <v>89</v>
      </c>
    </row>
    <row r="51" spans="1:7" x14ac:dyDescent="0.25">
      <c r="A51" s="55">
        <v>48</v>
      </c>
      <c r="B51" s="86">
        <v>0.11451388888888886</v>
      </c>
      <c r="C51" s="87" t="s">
        <v>1164</v>
      </c>
      <c r="D51" s="87" t="s">
        <v>1165</v>
      </c>
      <c r="E51" s="55" t="s">
        <v>1166</v>
      </c>
      <c r="F51" s="55" t="s">
        <v>11</v>
      </c>
      <c r="G51" s="55" t="s">
        <v>69</v>
      </c>
    </row>
    <row r="52" spans="1:7" x14ac:dyDescent="0.25">
      <c r="A52" s="55">
        <v>49</v>
      </c>
      <c r="B52" s="86">
        <v>0.11521990740740737</v>
      </c>
      <c r="C52" s="87" t="s">
        <v>1167</v>
      </c>
      <c r="D52" s="87" t="s">
        <v>1168</v>
      </c>
      <c r="E52" s="55" t="s">
        <v>1169</v>
      </c>
      <c r="F52" s="55" t="s">
        <v>11</v>
      </c>
      <c r="G52" s="55" t="s">
        <v>69</v>
      </c>
    </row>
    <row r="53" spans="1:7" x14ac:dyDescent="0.25">
      <c r="A53" s="55">
        <v>50</v>
      </c>
      <c r="B53" s="86">
        <v>0.11591435185185184</v>
      </c>
      <c r="C53" s="87" t="s">
        <v>1170</v>
      </c>
      <c r="D53" s="87" t="s">
        <v>1171</v>
      </c>
      <c r="E53" s="55" t="s">
        <v>1172</v>
      </c>
      <c r="F53" s="55" t="s">
        <v>11</v>
      </c>
      <c r="G53" s="55" t="s">
        <v>69</v>
      </c>
    </row>
    <row r="54" spans="1:7" x14ac:dyDescent="0.25">
      <c r="A54" s="55">
        <v>51</v>
      </c>
      <c r="B54" s="86">
        <v>0.11598379629629627</v>
      </c>
      <c r="C54" s="87" t="s">
        <v>1173</v>
      </c>
      <c r="D54" s="87" t="s">
        <v>1174</v>
      </c>
      <c r="E54" s="55" t="s">
        <v>92</v>
      </c>
      <c r="F54" s="55">
        <v>0</v>
      </c>
      <c r="G54" s="55" t="s">
        <v>89</v>
      </c>
    </row>
    <row r="55" spans="1:7" x14ac:dyDescent="0.25">
      <c r="A55" s="55">
        <v>52</v>
      </c>
      <c r="B55" s="86">
        <v>0.11603009259259256</v>
      </c>
      <c r="C55" s="87" t="s">
        <v>1175</v>
      </c>
      <c r="D55" s="87" t="s">
        <v>1176</v>
      </c>
      <c r="E55" s="55" t="s">
        <v>1177</v>
      </c>
      <c r="F55" s="55" t="s">
        <v>11</v>
      </c>
      <c r="G55" s="55" t="s">
        <v>69</v>
      </c>
    </row>
    <row r="56" spans="1:7" x14ac:dyDescent="0.25">
      <c r="A56" s="55">
        <v>53</v>
      </c>
      <c r="B56" s="86">
        <v>0.11604166666666663</v>
      </c>
      <c r="C56" s="87" t="s">
        <v>1178</v>
      </c>
      <c r="D56" s="87" t="s">
        <v>1179</v>
      </c>
      <c r="E56" s="55" t="s">
        <v>1180</v>
      </c>
      <c r="F56" s="55" t="s">
        <v>11</v>
      </c>
      <c r="G56" s="55" t="s">
        <v>69</v>
      </c>
    </row>
    <row r="57" spans="1:7" x14ac:dyDescent="0.25">
      <c r="A57" s="55">
        <v>54</v>
      </c>
      <c r="B57" s="86">
        <v>0.11662037037037035</v>
      </c>
      <c r="C57" s="87" t="s">
        <v>1181</v>
      </c>
      <c r="D57" s="87" t="s">
        <v>1182</v>
      </c>
      <c r="E57" s="55" t="s">
        <v>1183</v>
      </c>
      <c r="F57" s="55" t="s">
        <v>11</v>
      </c>
      <c r="G57" s="55" t="s">
        <v>69</v>
      </c>
    </row>
    <row r="58" spans="1:7" x14ac:dyDescent="0.25">
      <c r="A58" s="55">
        <v>55</v>
      </c>
      <c r="B58" s="86">
        <v>0.11920138888888887</v>
      </c>
      <c r="C58" s="87" t="s">
        <v>1184</v>
      </c>
      <c r="D58" s="87" t="s">
        <v>1185</v>
      </c>
      <c r="E58" s="55" t="s">
        <v>1186</v>
      </c>
      <c r="F58" s="55" t="s">
        <v>11</v>
      </c>
      <c r="G58" s="55" t="s">
        <v>69</v>
      </c>
    </row>
    <row r="59" spans="1:7" x14ac:dyDescent="0.25">
      <c r="A59" s="55">
        <v>56</v>
      </c>
      <c r="B59" s="86">
        <v>0.11962962962962961</v>
      </c>
      <c r="C59" s="87" t="s">
        <v>1187</v>
      </c>
      <c r="D59" s="87" t="s">
        <v>1188</v>
      </c>
      <c r="E59" s="55" t="s">
        <v>357</v>
      </c>
      <c r="F59" s="55" t="s">
        <v>17</v>
      </c>
      <c r="G59" s="55" t="s">
        <v>69</v>
      </c>
    </row>
    <row r="60" spans="1:7" x14ac:dyDescent="0.25">
      <c r="A60" s="55">
        <v>57</v>
      </c>
      <c r="B60" s="86">
        <v>0.12062499999999998</v>
      </c>
      <c r="C60" s="87" t="s">
        <v>1189</v>
      </c>
      <c r="D60" s="87" t="s">
        <v>1190</v>
      </c>
      <c r="E60" s="55" t="s">
        <v>1191</v>
      </c>
      <c r="F60" s="55" t="s">
        <v>11</v>
      </c>
      <c r="G60" s="55" t="s">
        <v>69</v>
      </c>
    </row>
    <row r="61" spans="1:7" x14ac:dyDescent="0.25">
      <c r="A61" s="55">
        <v>58</v>
      </c>
      <c r="B61" s="86">
        <v>0.12064814814814814</v>
      </c>
      <c r="C61" s="87" t="s">
        <v>1192</v>
      </c>
      <c r="D61" s="87" t="s">
        <v>1193</v>
      </c>
      <c r="E61" s="55" t="s">
        <v>504</v>
      </c>
      <c r="F61" s="55" t="s">
        <v>11</v>
      </c>
      <c r="G61" s="55" t="s">
        <v>69</v>
      </c>
    </row>
    <row r="62" spans="1:7" x14ac:dyDescent="0.25">
      <c r="A62" s="55">
        <v>59</v>
      </c>
      <c r="B62" s="86">
        <v>0.12071759259259257</v>
      </c>
      <c r="C62" s="87" t="s">
        <v>1194</v>
      </c>
      <c r="D62" s="87" t="s">
        <v>1195</v>
      </c>
      <c r="E62" s="55" t="s">
        <v>1196</v>
      </c>
      <c r="F62" s="55" t="s">
        <v>11</v>
      </c>
      <c r="G62" s="55" t="s">
        <v>69</v>
      </c>
    </row>
    <row r="63" spans="1:7" x14ac:dyDescent="0.25">
      <c r="A63" s="55">
        <v>60</v>
      </c>
      <c r="B63" s="86">
        <v>0.12122685185185181</v>
      </c>
      <c r="C63" s="87" t="s">
        <v>1197</v>
      </c>
      <c r="D63" s="87" t="s">
        <v>1198</v>
      </c>
      <c r="E63" s="55" t="s">
        <v>1199</v>
      </c>
      <c r="F63" s="55" t="s">
        <v>11</v>
      </c>
      <c r="G63" s="55" t="s">
        <v>69</v>
      </c>
    </row>
    <row r="64" spans="1:7" x14ac:dyDescent="0.25">
      <c r="A64" s="55">
        <v>61</v>
      </c>
      <c r="B64" s="86">
        <v>0.12826388888888887</v>
      </c>
      <c r="C64" s="87" t="s">
        <v>1200</v>
      </c>
      <c r="D64" s="87" t="s">
        <v>1201</v>
      </c>
      <c r="E64" s="55" t="s">
        <v>1202</v>
      </c>
      <c r="F64" s="55" t="s">
        <v>11</v>
      </c>
      <c r="G64" s="55" t="s">
        <v>69</v>
      </c>
    </row>
    <row r="65" spans="1:7" x14ac:dyDescent="0.25">
      <c r="A65" s="55">
        <v>62</v>
      </c>
      <c r="B65" s="86">
        <v>0.12857638888888887</v>
      </c>
      <c r="C65" s="87" t="s">
        <v>1203</v>
      </c>
      <c r="D65" s="87" t="s">
        <v>1204</v>
      </c>
      <c r="E65" s="55">
        <v>0</v>
      </c>
      <c r="F65" s="55" t="s">
        <v>17</v>
      </c>
      <c r="G65" s="55" t="s">
        <v>69</v>
      </c>
    </row>
    <row r="66" spans="1:7" x14ac:dyDescent="0.25">
      <c r="A66" s="55">
        <v>63</v>
      </c>
      <c r="B66" s="86">
        <v>0.13268518518518516</v>
      </c>
      <c r="C66" s="87" t="s">
        <v>1205</v>
      </c>
      <c r="D66" s="87" t="s">
        <v>1206</v>
      </c>
      <c r="E66" s="55" t="s">
        <v>413</v>
      </c>
      <c r="F66" s="55" t="s">
        <v>11</v>
      </c>
      <c r="G66" s="55" t="s">
        <v>69</v>
      </c>
    </row>
    <row r="67" spans="1:7" x14ac:dyDescent="0.25">
      <c r="A67" s="55">
        <v>64</v>
      </c>
      <c r="B67" s="86">
        <v>0.13353009259259255</v>
      </c>
      <c r="C67" s="87" t="s">
        <v>1207</v>
      </c>
      <c r="D67" s="87" t="s">
        <v>1208</v>
      </c>
      <c r="E67" s="55">
        <v>0</v>
      </c>
      <c r="F67" s="55" t="s">
        <v>11</v>
      </c>
      <c r="G67" s="55" t="s">
        <v>69</v>
      </c>
    </row>
    <row r="68" spans="1:7" x14ac:dyDescent="0.25">
      <c r="A68" s="55">
        <v>65</v>
      </c>
      <c r="B68" s="86">
        <v>0.13355324074074071</v>
      </c>
      <c r="C68" s="87" t="s">
        <v>1209</v>
      </c>
      <c r="D68" s="87" t="s">
        <v>1210</v>
      </c>
      <c r="E68" s="55" t="s">
        <v>1211</v>
      </c>
      <c r="F68" s="55" t="s">
        <v>11</v>
      </c>
      <c r="G68" s="55" t="s">
        <v>69</v>
      </c>
    </row>
    <row r="69" spans="1:7" x14ac:dyDescent="0.25">
      <c r="A69" s="55">
        <v>66</v>
      </c>
      <c r="B69" s="86">
        <v>0.13982638888888888</v>
      </c>
      <c r="C69" s="87" t="s">
        <v>1212</v>
      </c>
      <c r="D69" s="87" t="s">
        <v>1213</v>
      </c>
      <c r="E69" s="55" t="s">
        <v>23</v>
      </c>
      <c r="F69" s="55">
        <v>0</v>
      </c>
      <c r="G69" s="55" t="s">
        <v>89</v>
      </c>
    </row>
    <row r="70" spans="1:7" x14ac:dyDescent="0.25">
      <c r="A70" s="55">
        <v>67</v>
      </c>
      <c r="B70" s="86">
        <v>0.14030092592592588</v>
      </c>
      <c r="C70" s="87" t="s">
        <v>1214</v>
      </c>
      <c r="D70" s="87" t="s">
        <v>1215</v>
      </c>
      <c r="E70" s="55" t="s">
        <v>1216</v>
      </c>
      <c r="F70" s="55" t="s">
        <v>11</v>
      </c>
      <c r="G70" s="55" t="s">
        <v>69</v>
      </c>
    </row>
    <row r="71" spans="1:7" x14ac:dyDescent="0.25">
      <c r="A71" s="55">
        <v>68</v>
      </c>
      <c r="B71" s="86">
        <v>0.14447916666666663</v>
      </c>
      <c r="C71" s="87" t="s">
        <v>1217</v>
      </c>
      <c r="D71" s="87" t="s">
        <v>1218</v>
      </c>
      <c r="E71" s="55" t="s">
        <v>368</v>
      </c>
      <c r="F71" s="55" t="s">
        <v>17</v>
      </c>
      <c r="G71" s="55" t="s">
        <v>69</v>
      </c>
    </row>
    <row r="72" spans="1:7" x14ac:dyDescent="0.25">
      <c r="A72" s="55">
        <v>69</v>
      </c>
      <c r="B72" s="86">
        <v>0.14996527777777777</v>
      </c>
      <c r="C72" s="87" t="s">
        <v>1219</v>
      </c>
      <c r="D72" s="87" t="s">
        <v>1220</v>
      </c>
      <c r="E72" s="55" t="s">
        <v>1221</v>
      </c>
      <c r="F72" s="55" t="s">
        <v>11</v>
      </c>
      <c r="G72" s="55" t="s">
        <v>69</v>
      </c>
    </row>
    <row r="73" spans="1:7" x14ac:dyDescent="0.25">
      <c r="A73" s="55">
        <v>70</v>
      </c>
      <c r="B73" s="86">
        <v>0.15011574074074072</v>
      </c>
      <c r="C73" s="87" t="s">
        <v>1222</v>
      </c>
      <c r="D73" s="87" t="s">
        <v>1223</v>
      </c>
      <c r="E73" s="55" t="s">
        <v>1224</v>
      </c>
      <c r="F73" s="55" t="s">
        <v>11</v>
      </c>
      <c r="G73" s="55" t="s">
        <v>69</v>
      </c>
    </row>
    <row r="74" spans="1:7" x14ac:dyDescent="0.25">
      <c r="A74" s="55">
        <v>71</v>
      </c>
      <c r="B74" s="86">
        <v>0.15152777777777773</v>
      </c>
      <c r="C74" s="87" t="s">
        <v>1225</v>
      </c>
      <c r="D74" s="87" t="s">
        <v>1226</v>
      </c>
      <c r="E74" s="55" t="s">
        <v>1227</v>
      </c>
      <c r="F74" s="55" t="s">
        <v>11</v>
      </c>
      <c r="G74" s="55" t="s">
        <v>69</v>
      </c>
    </row>
    <row r="75" spans="1:7" x14ac:dyDescent="0.25">
      <c r="A75" s="55">
        <v>72</v>
      </c>
      <c r="B75" s="86">
        <v>0.15219907407407404</v>
      </c>
      <c r="C75" s="87" t="s">
        <v>1228</v>
      </c>
      <c r="D75" s="87" t="s">
        <v>1229</v>
      </c>
      <c r="E75" s="55" t="s">
        <v>1230</v>
      </c>
      <c r="F75" s="55" t="s">
        <v>11</v>
      </c>
      <c r="G75" s="55" t="s">
        <v>69</v>
      </c>
    </row>
    <row r="76" spans="1:7" x14ac:dyDescent="0.25">
      <c r="A76" s="55">
        <v>73</v>
      </c>
      <c r="B76" s="86">
        <v>0.17170138888888886</v>
      </c>
      <c r="C76" s="87" t="s">
        <v>1231</v>
      </c>
      <c r="D76" s="87" t="s">
        <v>1232</v>
      </c>
      <c r="E76" s="55" t="s">
        <v>75</v>
      </c>
      <c r="F76" s="55" t="s">
        <v>11</v>
      </c>
      <c r="G76" s="55" t="s">
        <v>69</v>
      </c>
    </row>
    <row r="77" spans="1:7" x14ac:dyDescent="0.25">
      <c r="A77" s="55">
        <v>74</v>
      </c>
      <c r="B77" s="86">
        <v>0.17391203703703703</v>
      </c>
      <c r="C77" s="87" t="s">
        <v>1233</v>
      </c>
      <c r="D77" s="87" t="s">
        <v>1234</v>
      </c>
      <c r="E77" s="55" t="s">
        <v>504</v>
      </c>
      <c r="F77" s="55" t="s">
        <v>11</v>
      </c>
      <c r="G77" s="55" t="s">
        <v>69</v>
      </c>
    </row>
    <row r="78" spans="1:7" x14ac:dyDescent="0.25">
      <c r="A78" s="55">
        <v>75</v>
      </c>
      <c r="B78" s="86">
        <v>0.17594907407407404</v>
      </c>
      <c r="C78" s="87" t="s">
        <v>1235</v>
      </c>
      <c r="D78" s="87" t="s">
        <v>1236</v>
      </c>
      <c r="E78" s="55">
        <v>0</v>
      </c>
      <c r="F78" s="55" t="s">
        <v>11</v>
      </c>
      <c r="G78" s="55" t="s">
        <v>69</v>
      </c>
    </row>
    <row r="79" spans="1:7" x14ac:dyDescent="0.25">
      <c r="A79" s="55">
        <v>76</v>
      </c>
      <c r="B79" s="86">
        <v>0.17952546296296293</v>
      </c>
      <c r="C79" s="87" t="s">
        <v>1237</v>
      </c>
      <c r="D79" s="87" t="s">
        <v>1238</v>
      </c>
      <c r="E79" s="55" t="s">
        <v>1239</v>
      </c>
      <c r="F79" s="55" t="s">
        <v>11</v>
      </c>
      <c r="G79" s="55" t="s">
        <v>69</v>
      </c>
    </row>
    <row r="80" spans="1:7" x14ac:dyDescent="0.25">
      <c r="A80" s="55">
        <v>77</v>
      </c>
      <c r="B80" s="86">
        <v>0.19467592592592589</v>
      </c>
      <c r="C80" s="87" t="s">
        <v>1240</v>
      </c>
      <c r="D80" s="87" t="s">
        <v>1241</v>
      </c>
      <c r="E80" s="55" t="s">
        <v>1242</v>
      </c>
      <c r="F80" s="55" t="s">
        <v>11</v>
      </c>
      <c r="G80" s="55" t="s">
        <v>69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workbookViewId="0">
      <selection activeCell="D14" sqref="D14"/>
    </sheetView>
  </sheetViews>
  <sheetFormatPr baseColWidth="10" defaultRowHeight="15" x14ac:dyDescent="0.25"/>
  <cols>
    <col min="1" max="1" width="6.5703125" style="83" customWidth="1"/>
    <col min="2" max="2" width="9.7109375" style="84" customWidth="1"/>
    <col min="3" max="4" width="23.140625" style="85" customWidth="1"/>
    <col min="5" max="5" width="21.85546875" style="83" customWidth="1"/>
    <col min="6" max="6" width="11.42578125" style="83"/>
    <col min="7" max="7" width="16" style="83" customWidth="1"/>
  </cols>
  <sheetData>
    <row r="1" spans="1:7" ht="35.25" x14ac:dyDescent="0.5">
      <c r="A1" s="92" t="s">
        <v>114</v>
      </c>
      <c r="B1" s="93"/>
      <c r="C1" s="93"/>
      <c r="D1" s="93"/>
      <c r="E1" s="93"/>
      <c r="F1" s="93"/>
      <c r="G1" s="94"/>
    </row>
    <row r="2" spans="1:7" ht="26.25" x14ac:dyDescent="0.4">
      <c r="A2" s="95" t="s">
        <v>804</v>
      </c>
      <c r="B2" s="96"/>
      <c r="C2" s="96"/>
      <c r="D2" s="96"/>
      <c r="E2" s="96"/>
      <c r="F2" s="96"/>
      <c r="G2" s="97"/>
    </row>
    <row r="3" spans="1:7" ht="30.75" customHeight="1" x14ac:dyDescent="0.25">
      <c r="A3" s="55" t="s">
        <v>116</v>
      </c>
      <c r="B3" s="86" t="s">
        <v>117</v>
      </c>
      <c r="C3" s="87" t="s">
        <v>3</v>
      </c>
      <c r="D3" s="87" t="s">
        <v>4</v>
      </c>
      <c r="E3" s="55" t="s">
        <v>5</v>
      </c>
      <c r="F3" s="55" t="s">
        <v>6</v>
      </c>
      <c r="G3" s="55" t="s">
        <v>7</v>
      </c>
    </row>
    <row r="4" spans="1:7" x14ac:dyDescent="0.25">
      <c r="A4" s="55">
        <v>1</v>
      </c>
      <c r="B4" s="86">
        <v>4.6597222222222193E-2</v>
      </c>
      <c r="C4" s="87" t="s">
        <v>31</v>
      </c>
      <c r="D4" s="87" t="s">
        <v>32</v>
      </c>
      <c r="E4" s="55" t="s">
        <v>23</v>
      </c>
      <c r="F4" s="55">
        <v>0</v>
      </c>
      <c r="G4" s="55" t="s">
        <v>33</v>
      </c>
    </row>
    <row r="5" spans="1:7" x14ac:dyDescent="0.25">
      <c r="A5" s="55">
        <v>2</v>
      </c>
      <c r="B5" s="86">
        <v>5.1435185185185153E-2</v>
      </c>
      <c r="C5" s="87" t="s">
        <v>81</v>
      </c>
      <c r="D5" s="87" t="s">
        <v>82</v>
      </c>
      <c r="E5" s="55" t="s">
        <v>83</v>
      </c>
      <c r="F5" s="55" t="s">
        <v>11</v>
      </c>
      <c r="G5" s="55" t="s">
        <v>80</v>
      </c>
    </row>
    <row r="6" spans="1:7" x14ac:dyDescent="0.25">
      <c r="A6" s="55">
        <v>3</v>
      </c>
      <c r="B6" s="86">
        <v>5.3425925925925891E-2</v>
      </c>
      <c r="C6" s="87" t="s">
        <v>84</v>
      </c>
      <c r="D6" s="87" t="s">
        <v>85</v>
      </c>
      <c r="E6" s="55" t="s">
        <v>23</v>
      </c>
      <c r="F6" s="55">
        <v>0</v>
      </c>
      <c r="G6" s="55" t="s">
        <v>33</v>
      </c>
    </row>
    <row r="7" spans="1:7" x14ac:dyDescent="0.25">
      <c r="A7" s="55">
        <v>4</v>
      </c>
      <c r="B7" s="86">
        <v>5.6435185185185158E-2</v>
      </c>
      <c r="C7" s="87" t="s">
        <v>97</v>
      </c>
      <c r="D7" s="87" t="s">
        <v>98</v>
      </c>
      <c r="E7" s="55" t="s">
        <v>92</v>
      </c>
      <c r="F7" s="55">
        <v>0</v>
      </c>
      <c r="G7" s="55" t="s">
        <v>33</v>
      </c>
    </row>
    <row r="8" spans="1:7" x14ac:dyDescent="0.25">
      <c r="A8" s="55">
        <v>5</v>
      </c>
      <c r="B8" s="86">
        <v>5.8124999999999982E-2</v>
      </c>
      <c r="C8" s="87" t="s">
        <v>1243</v>
      </c>
      <c r="D8" s="87" t="s">
        <v>1244</v>
      </c>
      <c r="E8" s="55">
        <v>0</v>
      </c>
      <c r="F8" s="55" t="s">
        <v>17</v>
      </c>
      <c r="G8" s="55" t="s">
        <v>80</v>
      </c>
    </row>
    <row r="9" spans="1:7" x14ac:dyDescent="0.25">
      <c r="A9" s="55">
        <v>6</v>
      </c>
      <c r="B9" s="86">
        <v>5.8298611111111079E-2</v>
      </c>
      <c r="C9" s="87" t="s">
        <v>1245</v>
      </c>
      <c r="D9" s="87" t="s">
        <v>1246</v>
      </c>
      <c r="E9" s="55" t="s">
        <v>23</v>
      </c>
      <c r="F9" s="55">
        <v>0</v>
      </c>
      <c r="G9" s="55" t="s">
        <v>33</v>
      </c>
    </row>
    <row r="10" spans="1:7" x14ac:dyDescent="0.25">
      <c r="A10" s="55">
        <v>7</v>
      </c>
      <c r="B10" s="86">
        <v>5.832175925925924E-2</v>
      </c>
      <c r="C10" s="87" t="s">
        <v>1247</v>
      </c>
      <c r="D10" s="87" t="s">
        <v>1248</v>
      </c>
      <c r="E10" s="55">
        <v>0</v>
      </c>
      <c r="F10" s="55" t="s">
        <v>11</v>
      </c>
      <c r="G10" s="55" t="s">
        <v>80</v>
      </c>
    </row>
    <row r="11" spans="1:7" x14ac:dyDescent="0.25">
      <c r="A11" s="55">
        <v>8</v>
      </c>
      <c r="B11" s="86">
        <v>5.8958333333333307E-2</v>
      </c>
      <c r="C11" s="87" t="s">
        <v>1249</v>
      </c>
      <c r="D11" s="87" t="s">
        <v>1250</v>
      </c>
      <c r="E11" s="55" t="s">
        <v>92</v>
      </c>
      <c r="F11" s="55">
        <v>0</v>
      </c>
      <c r="G11" s="55" t="s">
        <v>33</v>
      </c>
    </row>
    <row r="12" spans="1:7" x14ac:dyDescent="0.25">
      <c r="A12" s="55">
        <v>9</v>
      </c>
      <c r="B12" s="86">
        <v>5.9432870370370358E-2</v>
      </c>
      <c r="C12" s="87" t="s">
        <v>1251</v>
      </c>
      <c r="D12" s="87" t="s">
        <v>1252</v>
      </c>
      <c r="E12" s="55" t="s">
        <v>1253</v>
      </c>
      <c r="F12" s="55" t="s">
        <v>11</v>
      </c>
      <c r="G12" s="55" t="s">
        <v>80</v>
      </c>
    </row>
    <row r="13" spans="1:7" x14ac:dyDescent="0.25">
      <c r="A13" s="55">
        <v>10</v>
      </c>
      <c r="B13" s="86">
        <v>6.1087962962962941E-2</v>
      </c>
      <c r="C13" s="87" t="s">
        <v>1254</v>
      </c>
      <c r="D13" s="87" t="s">
        <v>1255</v>
      </c>
      <c r="E13" s="55" t="s">
        <v>23</v>
      </c>
      <c r="F13" s="55">
        <v>0</v>
      </c>
      <c r="G13" s="55" t="s">
        <v>33</v>
      </c>
    </row>
    <row r="14" spans="1:7" x14ac:dyDescent="0.25">
      <c r="A14" s="55">
        <v>11</v>
      </c>
      <c r="B14" s="86">
        <v>6.3946759259259231E-2</v>
      </c>
      <c r="C14" s="87" t="s">
        <v>1256</v>
      </c>
      <c r="D14" s="87" t="s">
        <v>1257</v>
      </c>
      <c r="E14" s="55" t="s">
        <v>23</v>
      </c>
      <c r="F14" s="55">
        <v>0</v>
      </c>
      <c r="G14" s="55" t="s">
        <v>33</v>
      </c>
    </row>
    <row r="15" spans="1:7" x14ac:dyDescent="0.25">
      <c r="A15" s="55">
        <v>12</v>
      </c>
      <c r="B15" s="86">
        <v>6.5486111111111078E-2</v>
      </c>
      <c r="C15" s="87" t="s">
        <v>1258</v>
      </c>
      <c r="D15" s="87" t="s">
        <v>1259</v>
      </c>
      <c r="E15" s="55" t="s">
        <v>23</v>
      </c>
      <c r="F15" s="55">
        <v>0</v>
      </c>
      <c r="G15" s="55" t="s">
        <v>33</v>
      </c>
    </row>
    <row r="16" spans="1:7" x14ac:dyDescent="0.25">
      <c r="A16" s="55">
        <v>13</v>
      </c>
      <c r="B16" s="86">
        <v>6.6261574074074056E-2</v>
      </c>
      <c r="C16" s="87" t="s">
        <v>1260</v>
      </c>
      <c r="D16" s="87" t="s">
        <v>1261</v>
      </c>
      <c r="E16" s="55">
        <v>0</v>
      </c>
      <c r="F16" s="55" t="s">
        <v>17</v>
      </c>
      <c r="G16" s="55" t="s">
        <v>80</v>
      </c>
    </row>
    <row r="17" spans="1:7" x14ac:dyDescent="0.25">
      <c r="A17" s="55">
        <v>14</v>
      </c>
      <c r="B17" s="86">
        <v>6.8043981481481455E-2</v>
      </c>
      <c r="C17" s="87" t="s">
        <v>1262</v>
      </c>
      <c r="D17" s="87" t="s">
        <v>1263</v>
      </c>
      <c r="E17" s="55" t="s">
        <v>823</v>
      </c>
      <c r="F17" s="55">
        <v>0</v>
      </c>
      <c r="G17" s="55" t="s">
        <v>33</v>
      </c>
    </row>
    <row r="18" spans="1:7" x14ac:dyDescent="0.25">
      <c r="A18" s="55">
        <v>15</v>
      </c>
      <c r="B18" s="86">
        <v>6.8206018518518485E-2</v>
      </c>
      <c r="C18" s="87" t="s">
        <v>104</v>
      </c>
      <c r="D18" s="87" t="s">
        <v>105</v>
      </c>
      <c r="E18" s="55" t="s">
        <v>40</v>
      </c>
      <c r="F18" s="55">
        <v>0</v>
      </c>
      <c r="G18" s="55" t="s">
        <v>103</v>
      </c>
    </row>
    <row r="19" spans="1:7" x14ac:dyDescent="0.25">
      <c r="A19" s="55">
        <v>16</v>
      </c>
      <c r="B19" s="86">
        <v>6.9374999999999978E-2</v>
      </c>
      <c r="C19" s="87" t="s">
        <v>1264</v>
      </c>
      <c r="D19" s="87" t="s">
        <v>1265</v>
      </c>
      <c r="E19" s="55" t="s">
        <v>23</v>
      </c>
      <c r="F19" s="55">
        <v>0</v>
      </c>
      <c r="G19" s="55" t="s">
        <v>33</v>
      </c>
    </row>
    <row r="20" spans="1:7" x14ac:dyDescent="0.25">
      <c r="A20" s="55">
        <v>17</v>
      </c>
      <c r="B20" s="86">
        <v>6.9398148148148112E-2</v>
      </c>
      <c r="C20" s="87" t="s">
        <v>1266</v>
      </c>
      <c r="D20" s="87" t="s">
        <v>1267</v>
      </c>
      <c r="E20" s="55">
        <v>0</v>
      </c>
      <c r="F20" s="55" t="s">
        <v>11</v>
      </c>
      <c r="G20" s="55" t="s">
        <v>80</v>
      </c>
    </row>
    <row r="21" spans="1:7" x14ac:dyDescent="0.25">
      <c r="A21" s="55">
        <v>18</v>
      </c>
      <c r="B21" s="86">
        <v>6.9884259259259229E-2</v>
      </c>
      <c r="C21" s="87" t="s">
        <v>1268</v>
      </c>
      <c r="D21" s="87" t="s">
        <v>1269</v>
      </c>
      <c r="E21" s="55" t="s">
        <v>92</v>
      </c>
      <c r="F21" s="55">
        <v>0</v>
      </c>
      <c r="G21" s="55" t="s">
        <v>33</v>
      </c>
    </row>
    <row r="22" spans="1:7" x14ac:dyDescent="0.25">
      <c r="A22" s="55">
        <v>19</v>
      </c>
      <c r="B22" s="86">
        <v>7.2685185185185172E-2</v>
      </c>
      <c r="C22" s="87" t="s">
        <v>1270</v>
      </c>
      <c r="D22" s="87" t="s">
        <v>1271</v>
      </c>
      <c r="E22" s="55" t="s">
        <v>92</v>
      </c>
      <c r="F22" s="55">
        <v>0</v>
      </c>
      <c r="G22" s="55" t="s">
        <v>33</v>
      </c>
    </row>
    <row r="23" spans="1:7" x14ac:dyDescent="0.25">
      <c r="A23" s="55">
        <v>20</v>
      </c>
      <c r="B23" s="86">
        <v>7.5428240740740726E-2</v>
      </c>
      <c r="C23" s="87" t="s">
        <v>1272</v>
      </c>
      <c r="D23" s="87" t="s">
        <v>1273</v>
      </c>
      <c r="E23" s="55" t="s">
        <v>839</v>
      </c>
      <c r="F23" s="55">
        <v>0</v>
      </c>
      <c r="G23" s="55" t="s">
        <v>33</v>
      </c>
    </row>
    <row r="24" spans="1:7" x14ac:dyDescent="0.25">
      <c r="A24" s="55">
        <v>21</v>
      </c>
      <c r="B24" s="86">
        <v>7.6168981481481449E-2</v>
      </c>
      <c r="C24" s="87" t="s">
        <v>106</v>
      </c>
      <c r="D24" s="87" t="s">
        <v>107</v>
      </c>
      <c r="E24" s="55" t="s">
        <v>78</v>
      </c>
      <c r="F24" s="55">
        <v>0</v>
      </c>
      <c r="G24" s="55" t="s">
        <v>103</v>
      </c>
    </row>
    <row r="25" spans="1:7" x14ac:dyDescent="0.25">
      <c r="A25" s="55">
        <v>22</v>
      </c>
      <c r="B25" s="86">
        <v>7.7129629629629604E-2</v>
      </c>
      <c r="C25" s="87" t="s">
        <v>1274</v>
      </c>
      <c r="D25" s="87" t="s">
        <v>1275</v>
      </c>
      <c r="E25" s="55" t="s">
        <v>246</v>
      </c>
      <c r="F25" s="55" t="s">
        <v>11</v>
      </c>
      <c r="G25" s="55" t="s">
        <v>80</v>
      </c>
    </row>
    <row r="26" spans="1:7" x14ac:dyDescent="0.25">
      <c r="A26" s="55">
        <v>23</v>
      </c>
      <c r="B26" s="86">
        <v>7.7314814814814795E-2</v>
      </c>
      <c r="C26" s="87" t="s">
        <v>1276</v>
      </c>
      <c r="D26" s="87" t="s">
        <v>1277</v>
      </c>
      <c r="E26" s="55" t="s">
        <v>839</v>
      </c>
      <c r="F26" s="55">
        <v>0</v>
      </c>
      <c r="G26" s="55" t="s">
        <v>33</v>
      </c>
    </row>
    <row r="27" spans="1:7" x14ac:dyDescent="0.25">
      <c r="A27" s="55">
        <v>24</v>
      </c>
      <c r="B27" s="86">
        <v>7.8738425925925906E-2</v>
      </c>
      <c r="C27" s="87" t="s">
        <v>1278</v>
      </c>
      <c r="D27" s="87" t="s">
        <v>1279</v>
      </c>
      <c r="E27" s="55" t="s">
        <v>92</v>
      </c>
      <c r="F27" s="55">
        <v>0</v>
      </c>
      <c r="G27" s="55" t="s">
        <v>33</v>
      </c>
    </row>
    <row r="28" spans="1:7" x14ac:dyDescent="0.25">
      <c r="A28" s="55">
        <v>25</v>
      </c>
      <c r="B28" s="86">
        <v>7.8923611111111083E-2</v>
      </c>
      <c r="C28" s="87" t="s">
        <v>1280</v>
      </c>
      <c r="D28" s="87" t="s">
        <v>1281</v>
      </c>
      <c r="E28" s="55">
        <v>0</v>
      </c>
      <c r="F28" s="55" t="s">
        <v>11</v>
      </c>
      <c r="G28" s="55" t="s">
        <v>80</v>
      </c>
    </row>
    <row r="29" spans="1:7" x14ac:dyDescent="0.25">
      <c r="A29" s="55">
        <v>26</v>
      </c>
      <c r="B29" s="86">
        <v>7.9745370370370341E-2</v>
      </c>
      <c r="C29" s="87" t="s">
        <v>108</v>
      </c>
      <c r="D29" s="87" t="s">
        <v>109</v>
      </c>
      <c r="E29" s="55" t="s">
        <v>110</v>
      </c>
      <c r="F29" s="55">
        <v>0</v>
      </c>
      <c r="G29" s="55" t="s">
        <v>103</v>
      </c>
    </row>
    <row r="30" spans="1:7" x14ac:dyDescent="0.25">
      <c r="A30" s="55">
        <v>27</v>
      </c>
      <c r="B30" s="86">
        <v>8.1712962962962932E-2</v>
      </c>
      <c r="C30" s="87" t="s">
        <v>1282</v>
      </c>
      <c r="D30" s="87" t="s">
        <v>1283</v>
      </c>
      <c r="E30" s="55" t="s">
        <v>1284</v>
      </c>
      <c r="F30" s="55" t="s">
        <v>11</v>
      </c>
      <c r="G30" s="55" t="s">
        <v>80</v>
      </c>
    </row>
    <row r="31" spans="1:7" x14ac:dyDescent="0.25">
      <c r="A31" s="55">
        <v>28</v>
      </c>
      <c r="B31" s="86">
        <v>8.2106481481481461E-2</v>
      </c>
      <c r="C31" s="87" t="s">
        <v>1285</v>
      </c>
      <c r="D31" s="87" t="s">
        <v>1286</v>
      </c>
      <c r="E31" s="55" t="s">
        <v>1287</v>
      </c>
      <c r="F31" s="55" t="s">
        <v>11</v>
      </c>
      <c r="G31" s="55" t="s">
        <v>80</v>
      </c>
    </row>
    <row r="32" spans="1:7" x14ac:dyDescent="0.25">
      <c r="A32" s="55">
        <v>29</v>
      </c>
      <c r="B32" s="86">
        <v>8.2245370370370344E-2</v>
      </c>
      <c r="C32" s="87" t="s">
        <v>1288</v>
      </c>
      <c r="D32" s="87" t="s">
        <v>1289</v>
      </c>
      <c r="E32" s="55" t="s">
        <v>190</v>
      </c>
      <c r="F32" s="55" t="s">
        <v>11</v>
      </c>
      <c r="G32" s="55" t="s">
        <v>80</v>
      </c>
    </row>
    <row r="33" spans="1:7" x14ac:dyDescent="0.25">
      <c r="A33" s="55">
        <v>30</v>
      </c>
      <c r="B33" s="86">
        <v>8.315972222222219E-2</v>
      </c>
      <c r="C33" s="87" t="s">
        <v>1290</v>
      </c>
      <c r="D33" s="87" t="s">
        <v>1291</v>
      </c>
      <c r="E33" s="55" t="s">
        <v>839</v>
      </c>
      <c r="F33" s="55">
        <v>0</v>
      </c>
      <c r="G33" s="55" t="s">
        <v>33</v>
      </c>
    </row>
    <row r="34" spans="1:7" x14ac:dyDescent="0.25">
      <c r="A34" s="55">
        <v>31</v>
      </c>
      <c r="B34" s="86">
        <v>8.3726851851851844E-2</v>
      </c>
      <c r="C34" s="87" t="s">
        <v>1292</v>
      </c>
      <c r="D34" s="87" t="s">
        <v>1293</v>
      </c>
      <c r="E34" s="55" t="s">
        <v>839</v>
      </c>
      <c r="F34" s="55">
        <v>0</v>
      </c>
      <c r="G34" s="55" t="s">
        <v>33</v>
      </c>
    </row>
    <row r="35" spans="1:7" x14ac:dyDescent="0.25">
      <c r="A35" s="55">
        <v>32</v>
      </c>
      <c r="B35" s="86">
        <v>8.3923611111111088E-2</v>
      </c>
      <c r="C35" s="87" t="s">
        <v>1294</v>
      </c>
      <c r="D35" s="87" t="s">
        <v>1295</v>
      </c>
      <c r="E35" s="55" t="s">
        <v>1296</v>
      </c>
      <c r="F35" s="55" t="s">
        <v>17</v>
      </c>
      <c r="G35" s="55" t="s">
        <v>80</v>
      </c>
    </row>
    <row r="36" spans="1:7" x14ac:dyDescent="0.25">
      <c r="A36" s="55">
        <v>33</v>
      </c>
      <c r="B36" s="86">
        <v>8.4513888888888875E-2</v>
      </c>
      <c r="C36" s="87" t="s">
        <v>1297</v>
      </c>
      <c r="D36" s="87" t="s">
        <v>1298</v>
      </c>
      <c r="E36" s="55" t="s">
        <v>43</v>
      </c>
      <c r="F36" s="55">
        <v>0</v>
      </c>
      <c r="G36" s="55" t="s">
        <v>103</v>
      </c>
    </row>
    <row r="37" spans="1:7" x14ac:dyDescent="0.25">
      <c r="A37" s="55">
        <v>34</v>
      </c>
      <c r="B37" s="86">
        <v>8.4884259259259243E-2</v>
      </c>
      <c r="C37" s="87" t="s">
        <v>1299</v>
      </c>
      <c r="D37" s="87" t="s">
        <v>1300</v>
      </c>
      <c r="E37" s="55" t="s">
        <v>1301</v>
      </c>
      <c r="F37" s="55" t="s">
        <v>17</v>
      </c>
      <c r="G37" s="55" t="s">
        <v>80</v>
      </c>
    </row>
    <row r="38" spans="1:7" x14ac:dyDescent="0.25">
      <c r="A38" s="55">
        <v>35</v>
      </c>
      <c r="B38" s="86">
        <v>8.5798611111111089E-2</v>
      </c>
      <c r="C38" s="87" t="s">
        <v>1302</v>
      </c>
      <c r="D38" s="87" t="s">
        <v>1303</v>
      </c>
      <c r="E38" s="55" t="s">
        <v>1304</v>
      </c>
      <c r="F38" s="55" t="s">
        <v>17</v>
      </c>
      <c r="G38" s="55" t="s">
        <v>80</v>
      </c>
    </row>
    <row r="39" spans="1:7" x14ac:dyDescent="0.25">
      <c r="A39" s="55">
        <v>36</v>
      </c>
      <c r="B39" s="86">
        <v>8.581018518518517E-2</v>
      </c>
      <c r="C39" s="87" t="s">
        <v>1305</v>
      </c>
      <c r="D39" s="87" t="s">
        <v>1306</v>
      </c>
      <c r="E39" s="55" t="s">
        <v>1307</v>
      </c>
      <c r="F39" s="55" t="s">
        <v>17</v>
      </c>
      <c r="G39" s="55" t="s">
        <v>80</v>
      </c>
    </row>
    <row r="40" spans="1:7" x14ac:dyDescent="0.25">
      <c r="A40" s="55">
        <v>37</v>
      </c>
      <c r="B40" s="86">
        <v>8.6400462962962943E-2</v>
      </c>
      <c r="C40" s="87" t="s">
        <v>1308</v>
      </c>
      <c r="D40" s="87" t="s">
        <v>1309</v>
      </c>
      <c r="E40" s="55" t="s">
        <v>36</v>
      </c>
      <c r="F40" s="55">
        <v>0</v>
      </c>
      <c r="G40" s="55" t="s">
        <v>103</v>
      </c>
    </row>
    <row r="41" spans="1:7" x14ac:dyDescent="0.25">
      <c r="A41" s="55">
        <v>38</v>
      </c>
      <c r="B41" s="86">
        <v>8.6724537037037017E-2</v>
      </c>
      <c r="C41" s="87" t="s">
        <v>1310</v>
      </c>
      <c r="D41" s="87" t="s">
        <v>1311</v>
      </c>
      <c r="E41" s="55" t="s">
        <v>839</v>
      </c>
      <c r="F41" s="55">
        <v>0</v>
      </c>
      <c r="G41" s="55" t="s">
        <v>33</v>
      </c>
    </row>
    <row r="42" spans="1:7" x14ac:dyDescent="0.25">
      <c r="A42" s="55">
        <v>39</v>
      </c>
      <c r="B42" s="86">
        <v>8.68634259259259E-2</v>
      </c>
      <c r="C42" s="87" t="s">
        <v>1312</v>
      </c>
      <c r="D42" s="87" t="s">
        <v>1313</v>
      </c>
      <c r="E42" s="55">
        <v>0</v>
      </c>
      <c r="F42" s="55" t="s">
        <v>11</v>
      </c>
      <c r="G42" s="55" t="s">
        <v>80</v>
      </c>
    </row>
    <row r="43" spans="1:7" x14ac:dyDescent="0.25">
      <c r="A43" s="55">
        <v>40</v>
      </c>
      <c r="B43" s="86">
        <v>8.7164351851851826E-2</v>
      </c>
      <c r="C43" s="87" t="s">
        <v>1314</v>
      </c>
      <c r="D43" s="87" t="s">
        <v>1315</v>
      </c>
      <c r="E43" s="55">
        <v>0</v>
      </c>
      <c r="F43" s="55" t="s">
        <v>11</v>
      </c>
      <c r="G43" s="55" t="s">
        <v>80</v>
      </c>
    </row>
    <row r="44" spans="1:7" x14ac:dyDescent="0.25">
      <c r="A44" s="55">
        <v>41</v>
      </c>
      <c r="B44" s="86">
        <v>8.7754629629629599E-2</v>
      </c>
      <c r="C44" s="87" t="s">
        <v>1316</v>
      </c>
      <c r="D44" s="87" t="s">
        <v>1317</v>
      </c>
      <c r="E44" s="55" t="s">
        <v>839</v>
      </c>
      <c r="F44" s="55">
        <v>0</v>
      </c>
      <c r="G44" s="55" t="s">
        <v>33</v>
      </c>
    </row>
    <row r="45" spans="1:7" x14ac:dyDescent="0.25">
      <c r="A45" s="55">
        <v>42</v>
      </c>
      <c r="B45" s="86">
        <v>8.8564814814814777E-2</v>
      </c>
      <c r="C45" s="87" t="s">
        <v>1318</v>
      </c>
      <c r="D45" s="87" t="s">
        <v>1319</v>
      </c>
      <c r="E45" s="55" t="s">
        <v>1320</v>
      </c>
      <c r="F45" s="55" t="s">
        <v>11</v>
      </c>
      <c r="G45" s="55" t="s">
        <v>80</v>
      </c>
    </row>
    <row r="46" spans="1:7" x14ac:dyDescent="0.25">
      <c r="A46" s="55">
        <v>43</v>
      </c>
      <c r="B46" s="86">
        <v>8.8645833333333313E-2</v>
      </c>
      <c r="C46" s="87" t="s">
        <v>1321</v>
      </c>
      <c r="D46" s="87" t="s">
        <v>1322</v>
      </c>
      <c r="E46" s="55">
        <v>0</v>
      </c>
      <c r="F46" s="55">
        <v>0</v>
      </c>
      <c r="G46" s="55" t="s">
        <v>80</v>
      </c>
    </row>
    <row r="47" spans="1:7" x14ac:dyDescent="0.25">
      <c r="A47" s="55">
        <v>44</v>
      </c>
      <c r="B47" s="86">
        <v>9.0451388888888859E-2</v>
      </c>
      <c r="C47" s="87" t="s">
        <v>1323</v>
      </c>
      <c r="D47" s="87" t="s">
        <v>1324</v>
      </c>
      <c r="E47" s="55" t="s">
        <v>36</v>
      </c>
      <c r="F47" s="55">
        <v>0</v>
      </c>
      <c r="G47" s="55" t="s">
        <v>103</v>
      </c>
    </row>
    <row r="48" spans="1:7" x14ac:dyDescent="0.25">
      <c r="A48" s="55">
        <v>45</v>
      </c>
      <c r="B48" s="86">
        <v>9.1226851851851823E-2</v>
      </c>
      <c r="C48" s="87" t="s">
        <v>1325</v>
      </c>
      <c r="D48" s="87" t="s">
        <v>1326</v>
      </c>
      <c r="E48" s="55" t="s">
        <v>1327</v>
      </c>
      <c r="F48" s="55" t="s">
        <v>11</v>
      </c>
      <c r="G48" s="55" t="s">
        <v>80</v>
      </c>
    </row>
    <row r="49" spans="1:7" x14ac:dyDescent="0.25">
      <c r="A49" s="55">
        <v>46</v>
      </c>
      <c r="B49" s="86">
        <v>9.1249999999999984E-2</v>
      </c>
      <c r="C49" s="87" t="s">
        <v>1328</v>
      </c>
      <c r="D49" s="87" t="s">
        <v>1329</v>
      </c>
      <c r="E49" s="55" t="s">
        <v>1330</v>
      </c>
      <c r="F49" s="55" t="s">
        <v>11</v>
      </c>
      <c r="G49" s="55" t="s">
        <v>80</v>
      </c>
    </row>
    <row r="50" spans="1:7" x14ac:dyDescent="0.25">
      <c r="A50" s="55">
        <v>47</v>
      </c>
      <c r="B50" s="86">
        <v>9.3113425925925905E-2</v>
      </c>
      <c r="C50" s="87" t="s">
        <v>1331</v>
      </c>
      <c r="D50" s="87" t="s">
        <v>1332</v>
      </c>
      <c r="E50" s="55" t="s">
        <v>1333</v>
      </c>
      <c r="F50" s="55" t="s">
        <v>17</v>
      </c>
      <c r="G50" s="55" t="s">
        <v>80</v>
      </c>
    </row>
    <row r="51" spans="1:7" x14ac:dyDescent="0.25">
      <c r="A51" s="55">
        <v>48</v>
      </c>
      <c r="B51" s="86">
        <v>9.3611111111111089E-2</v>
      </c>
      <c r="C51" s="87" t="s">
        <v>1334</v>
      </c>
      <c r="D51" s="87" t="s">
        <v>1335</v>
      </c>
      <c r="E51" s="55" t="s">
        <v>92</v>
      </c>
      <c r="F51" s="55">
        <v>0</v>
      </c>
      <c r="G51" s="55" t="s">
        <v>33</v>
      </c>
    </row>
    <row r="52" spans="1:7" x14ac:dyDescent="0.25">
      <c r="A52" s="55">
        <v>49</v>
      </c>
      <c r="B52" s="86">
        <v>9.4108796296296274E-2</v>
      </c>
      <c r="C52" s="87" t="s">
        <v>1336</v>
      </c>
      <c r="D52" s="87" t="s">
        <v>1337</v>
      </c>
      <c r="E52" s="55">
        <v>0</v>
      </c>
      <c r="F52" s="55" t="s">
        <v>11</v>
      </c>
      <c r="G52" s="55" t="s">
        <v>80</v>
      </c>
    </row>
    <row r="53" spans="1:7" x14ac:dyDescent="0.25">
      <c r="A53" s="55">
        <v>50</v>
      </c>
      <c r="B53" s="86">
        <v>9.5115740740740709E-2</v>
      </c>
      <c r="C53" s="87" t="s">
        <v>1338</v>
      </c>
      <c r="D53" s="87" t="s">
        <v>1339</v>
      </c>
      <c r="E53" s="55" t="s">
        <v>1340</v>
      </c>
      <c r="F53" s="55" t="s">
        <v>11</v>
      </c>
      <c r="G53" s="55" t="s">
        <v>80</v>
      </c>
    </row>
    <row r="54" spans="1:7" x14ac:dyDescent="0.25">
      <c r="A54" s="55">
        <v>51</v>
      </c>
      <c r="B54" s="86">
        <v>9.6053240740740717E-2</v>
      </c>
      <c r="C54" s="87" t="s">
        <v>1341</v>
      </c>
      <c r="D54" s="87" t="s">
        <v>1342</v>
      </c>
      <c r="E54" s="55" t="s">
        <v>368</v>
      </c>
      <c r="F54" s="55" t="s">
        <v>17</v>
      </c>
      <c r="G54" s="55" t="s">
        <v>80</v>
      </c>
    </row>
    <row r="55" spans="1:7" x14ac:dyDescent="0.25">
      <c r="A55" s="55">
        <v>52</v>
      </c>
      <c r="B55" s="86">
        <v>9.7766203703703689E-2</v>
      </c>
      <c r="C55" s="87" t="s">
        <v>1343</v>
      </c>
      <c r="D55" s="87" t="s">
        <v>1344</v>
      </c>
      <c r="E55" s="55" t="s">
        <v>36</v>
      </c>
      <c r="F55" s="55">
        <v>0</v>
      </c>
      <c r="G55" s="55" t="s">
        <v>103</v>
      </c>
    </row>
    <row r="56" spans="1:7" x14ac:dyDescent="0.25">
      <c r="A56" s="55">
        <v>53</v>
      </c>
      <c r="B56" s="86">
        <v>9.980324074074072E-2</v>
      </c>
      <c r="C56" s="87" t="s">
        <v>1345</v>
      </c>
      <c r="D56" s="87" t="s">
        <v>1346</v>
      </c>
      <c r="E56" s="55" t="s">
        <v>839</v>
      </c>
      <c r="F56" s="55">
        <v>0</v>
      </c>
      <c r="G56" s="55" t="s">
        <v>33</v>
      </c>
    </row>
    <row r="57" spans="1:7" x14ac:dyDescent="0.25">
      <c r="A57" s="55">
        <v>54</v>
      </c>
      <c r="B57" s="86">
        <v>0.10089120370370366</v>
      </c>
      <c r="C57" s="87" t="s">
        <v>1347</v>
      </c>
      <c r="D57" s="87" t="s">
        <v>1348</v>
      </c>
      <c r="E57" s="55" t="s">
        <v>1349</v>
      </c>
      <c r="F57" s="55" t="s">
        <v>11</v>
      </c>
      <c r="G57" s="55" t="s">
        <v>80</v>
      </c>
    </row>
    <row r="58" spans="1:7" x14ac:dyDescent="0.25">
      <c r="A58" s="55">
        <v>55</v>
      </c>
      <c r="B58" s="86">
        <v>0.10120370370370368</v>
      </c>
      <c r="C58" s="87" t="s">
        <v>1350</v>
      </c>
      <c r="D58" s="87" t="s">
        <v>1351</v>
      </c>
      <c r="E58" s="55" t="s">
        <v>1352</v>
      </c>
      <c r="F58" s="55" t="s">
        <v>17</v>
      </c>
      <c r="G58" s="55" t="s">
        <v>80</v>
      </c>
    </row>
    <row r="59" spans="1:7" x14ac:dyDescent="0.25">
      <c r="A59" s="55">
        <v>56</v>
      </c>
      <c r="B59" s="86">
        <v>0.10140046296296293</v>
      </c>
      <c r="C59" s="87" t="s">
        <v>1353</v>
      </c>
      <c r="D59" s="87" t="s">
        <v>1354</v>
      </c>
      <c r="E59" s="55" t="s">
        <v>1355</v>
      </c>
      <c r="F59" s="55" t="s">
        <v>11</v>
      </c>
      <c r="G59" s="55" t="s">
        <v>80</v>
      </c>
    </row>
    <row r="60" spans="1:7" x14ac:dyDescent="0.25">
      <c r="A60" s="55">
        <v>57</v>
      </c>
      <c r="B60" s="86">
        <v>0.1015972222222222</v>
      </c>
      <c r="C60" s="87" t="s">
        <v>1356</v>
      </c>
      <c r="D60" s="87" t="s">
        <v>1357</v>
      </c>
      <c r="E60" s="55" t="s">
        <v>36</v>
      </c>
      <c r="F60" s="55">
        <v>0</v>
      </c>
      <c r="G60" s="55" t="s">
        <v>103</v>
      </c>
    </row>
    <row r="61" spans="1:7" x14ac:dyDescent="0.25">
      <c r="A61" s="55">
        <v>58</v>
      </c>
      <c r="B61" s="86">
        <v>0.10252314814814814</v>
      </c>
      <c r="C61" s="87" t="s">
        <v>1358</v>
      </c>
      <c r="D61" s="87" t="s">
        <v>1359</v>
      </c>
      <c r="E61" s="55">
        <v>0</v>
      </c>
      <c r="F61" s="55" t="s">
        <v>11</v>
      </c>
      <c r="G61" s="55" t="s">
        <v>80</v>
      </c>
    </row>
    <row r="62" spans="1:7" x14ac:dyDescent="0.25">
      <c r="A62" s="55">
        <v>59</v>
      </c>
      <c r="B62" s="86">
        <v>0.10590277777777776</v>
      </c>
      <c r="C62" s="87" t="s">
        <v>1360</v>
      </c>
      <c r="D62" s="87" t="s">
        <v>1361</v>
      </c>
      <c r="E62" s="55" t="s">
        <v>1362</v>
      </c>
      <c r="F62" s="55" t="s">
        <v>11</v>
      </c>
      <c r="G62" s="55" t="s">
        <v>80</v>
      </c>
    </row>
    <row r="63" spans="1:7" x14ac:dyDescent="0.25">
      <c r="A63" s="55">
        <v>60</v>
      </c>
      <c r="B63" s="86">
        <v>0.10600694444444442</v>
      </c>
      <c r="C63" s="87" t="s">
        <v>1363</v>
      </c>
      <c r="D63" s="87" t="s">
        <v>1364</v>
      </c>
      <c r="E63" s="55" t="s">
        <v>504</v>
      </c>
      <c r="F63" s="55" t="s">
        <v>11</v>
      </c>
      <c r="G63" s="55" t="s">
        <v>80</v>
      </c>
    </row>
    <row r="64" spans="1:7" x14ac:dyDescent="0.25">
      <c r="A64" s="55">
        <v>61</v>
      </c>
      <c r="B64" s="86">
        <v>0.10729166666666665</v>
      </c>
      <c r="C64" s="87" t="s">
        <v>1365</v>
      </c>
      <c r="D64" s="87" t="s">
        <v>1366</v>
      </c>
      <c r="E64" s="55" t="s">
        <v>1367</v>
      </c>
      <c r="F64" s="55" t="s">
        <v>11</v>
      </c>
      <c r="G64" s="55" t="s">
        <v>80</v>
      </c>
    </row>
    <row r="65" spans="1:7" x14ac:dyDescent="0.25">
      <c r="A65" s="55">
        <v>62</v>
      </c>
      <c r="B65" s="86">
        <v>0.10746527777777776</v>
      </c>
      <c r="C65" s="87" t="s">
        <v>1368</v>
      </c>
      <c r="D65" s="87" t="s">
        <v>1369</v>
      </c>
      <c r="E65" s="55" t="s">
        <v>368</v>
      </c>
      <c r="F65" s="55" t="s">
        <v>17</v>
      </c>
      <c r="G65" s="55" t="s">
        <v>80</v>
      </c>
    </row>
    <row r="66" spans="1:7" x14ac:dyDescent="0.25">
      <c r="A66" s="55">
        <v>63</v>
      </c>
      <c r="B66" s="86">
        <v>0.1083796296296296</v>
      </c>
      <c r="C66" s="87" t="s">
        <v>1370</v>
      </c>
      <c r="D66" s="87" t="s">
        <v>1371</v>
      </c>
      <c r="E66" s="55" t="s">
        <v>839</v>
      </c>
      <c r="F66" s="55">
        <v>0</v>
      </c>
      <c r="G66" s="55" t="s">
        <v>33</v>
      </c>
    </row>
    <row r="67" spans="1:7" x14ac:dyDescent="0.25">
      <c r="A67" s="55">
        <v>64</v>
      </c>
      <c r="B67" s="86">
        <v>0.1084259259259259</v>
      </c>
      <c r="C67" s="87" t="s">
        <v>1372</v>
      </c>
      <c r="D67" s="87" t="s">
        <v>1373</v>
      </c>
      <c r="E67" s="55" t="s">
        <v>1374</v>
      </c>
      <c r="F67" s="55" t="s">
        <v>11</v>
      </c>
      <c r="G67" s="55" t="s">
        <v>80</v>
      </c>
    </row>
    <row r="68" spans="1:7" x14ac:dyDescent="0.25">
      <c r="A68" s="55">
        <v>65</v>
      </c>
      <c r="B68" s="86">
        <v>0.10853009259259258</v>
      </c>
      <c r="C68" s="87" t="s">
        <v>1375</v>
      </c>
      <c r="D68" s="87" t="s">
        <v>1376</v>
      </c>
      <c r="E68" s="55" t="s">
        <v>1377</v>
      </c>
      <c r="F68" s="55" t="s">
        <v>17</v>
      </c>
      <c r="G68" s="55" t="s">
        <v>80</v>
      </c>
    </row>
    <row r="69" spans="1:7" x14ac:dyDescent="0.25">
      <c r="A69" s="55">
        <v>66</v>
      </c>
      <c r="B69" s="86">
        <v>0.10952546296296292</v>
      </c>
      <c r="C69" s="87" t="s">
        <v>1378</v>
      </c>
      <c r="D69" s="87" t="s">
        <v>1379</v>
      </c>
      <c r="E69" s="55" t="s">
        <v>1211</v>
      </c>
      <c r="F69" s="55" t="s">
        <v>11</v>
      </c>
      <c r="G69" s="55" t="s">
        <v>80</v>
      </c>
    </row>
    <row r="70" spans="1:7" x14ac:dyDescent="0.25">
      <c r="A70" s="55">
        <v>67</v>
      </c>
      <c r="B70" s="86">
        <v>0.10954861111111108</v>
      </c>
      <c r="C70" s="87" t="s">
        <v>1380</v>
      </c>
      <c r="D70" s="87" t="s">
        <v>1381</v>
      </c>
      <c r="E70" s="55" t="s">
        <v>1382</v>
      </c>
      <c r="F70" s="55" t="s">
        <v>11</v>
      </c>
      <c r="G70" s="55" t="s">
        <v>80</v>
      </c>
    </row>
    <row r="71" spans="1:7" x14ac:dyDescent="0.25">
      <c r="A71" s="55">
        <v>68</v>
      </c>
      <c r="B71" s="86">
        <v>0.11062499999999997</v>
      </c>
      <c r="C71" s="87" t="s">
        <v>1383</v>
      </c>
      <c r="D71" s="87" t="s">
        <v>1384</v>
      </c>
      <c r="E71" s="55" t="s">
        <v>1385</v>
      </c>
      <c r="F71" s="55" t="s">
        <v>11</v>
      </c>
      <c r="G71" s="55" t="s">
        <v>80</v>
      </c>
    </row>
    <row r="72" spans="1:7" x14ac:dyDescent="0.25">
      <c r="A72" s="55">
        <v>69</v>
      </c>
      <c r="B72" s="86">
        <v>0.11084490740740738</v>
      </c>
      <c r="C72" s="87" t="s">
        <v>1386</v>
      </c>
      <c r="D72" s="87" t="s">
        <v>1387</v>
      </c>
      <c r="E72" s="55" t="s">
        <v>823</v>
      </c>
      <c r="F72" s="55">
        <v>0</v>
      </c>
      <c r="G72" s="55" t="s">
        <v>33</v>
      </c>
    </row>
    <row r="73" spans="1:7" x14ac:dyDescent="0.25">
      <c r="A73" s="55">
        <v>70</v>
      </c>
      <c r="B73" s="86">
        <v>0.11177083333333329</v>
      </c>
      <c r="C73" s="87" t="s">
        <v>1388</v>
      </c>
      <c r="D73" s="87" t="s">
        <v>1389</v>
      </c>
      <c r="E73" s="55">
        <v>0</v>
      </c>
      <c r="F73" s="55" t="s">
        <v>11</v>
      </c>
      <c r="G73" s="55" t="s">
        <v>80</v>
      </c>
    </row>
    <row r="74" spans="1:7" x14ac:dyDescent="0.25">
      <c r="A74" s="55">
        <v>71</v>
      </c>
      <c r="B74" s="86">
        <v>0.112974537037037</v>
      </c>
      <c r="C74" s="87" t="s">
        <v>1390</v>
      </c>
      <c r="D74" s="87" t="s">
        <v>1391</v>
      </c>
      <c r="E74" s="55">
        <v>16500</v>
      </c>
      <c r="F74" s="55" t="s">
        <v>11</v>
      </c>
      <c r="G74" s="55" t="s">
        <v>80</v>
      </c>
    </row>
    <row r="75" spans="1:7" x14ac:dyDescent="0.25">
      <c r="A75" s="55">
        <v>72</v>
      </c>
      <c r="B75" s="86">
        <v>0.11302083333333332</v>
      </c>
      <c r="C75" s="87" t="s">
        <v>1392</v>
      </c>
      <c r="D75" s="87" t="s">
        <v>1393</v>
      </c>
      <c r="E75" s="55" t="s">
        <v>1394</v>
      </c>
      <c r="F75" s="55" t="s">
        <v>11</v>
      </c>
      <c r="G75" s="55" t="s">
        <v>80</v>
      </c>
    </row>
    <row r="76" spans="1:7" x14ac:dyDescent="0.25">
      <c r="A76" s="55">
        <v>73</v>
      </c>
      <c r="B76" s="86">
        <v>0.11307870370370368</v>
      </c>
      <c r="C76" s="87" t="s">
        <v>1395</v>
      </c>
      <c r="D76" s="87" t="s">
        <v>1396</v>
      </c>
      <c r="E76" s="55" t="s">
        <v>1397</v>
      </c>
      <c r="F76" s="55" t="s">
        <v>17</v>
      </c>
      <c r="G76" s="55" t="s">
        <v>80</v>
      </c>
    </row>
    <row r="77" spans="1:7" x14ac:dyDescent="0.25">
      <c r="A77" s="55">
        <v>74</v>
      </c>
      <c r="B77" s="86">
        <v>0.11378472222222222</v>
      </c>
      <c r="C77" s="87" t="s">
        <v>1398</v>
      </c>
      <c r="D77" s="87" t="s">
        <v>1399</v>
      </c>
      <c r="E77" s="55">
        <v>0</v>
      </c>
      <c r="F77" s="55" t="s">
        <v>11</v>
      </c>
      <c r="G77" s="55" t="s">
        <v>80</v>
      </c>
    </row>
    <row r="78" spans="1:7" x14ac:dyDescent="0.25">
      <c r="A78" s="55">
        <v>75</v>
      </c>
      <c r="B78" s="86">
        <v>0.11392361111111107</v>
      </c>
      <c r="C78" s="87" t="s">
        <v>1400</v>
      </c>
      <c r="D78" s="87" t="s">
        <v>1401</v>
      </c>
      <c r="E78" s="55" t="s">
        <v>839</v>
      </c>
      <c r="F78" s="55">
        <v>0</v>
      </c>
      <c r="G78" s="55" t="s">
        <v>33</v>
      </c>
    </row>
    <row r="79" spans="1:7" x14ac:dyDescent="0.25">
      <c r="A79" s="55">
        <v>76</v>
      </c>
      <c r="B79" s="86">
        <v>0.11394675925925923</v>
      </c>
      <c r="C79" s="87" t="s">
        <v>1402</v>
      </c>
      <c r="D79" s="87" t="s">
        <v>1403</v>
      </c>
      <c r="E79" s="55" t="s">
        <v>1404</v>
      </c>
      <c r="F79" s="55" t="s">
        <v>11</v>
      </c>
      <c r="G79" s="55" t="s">
        <v>80</v>
      </c>
    </row>
    <row r="80" spans="1:7" x14ac:dyDescent="0.25">
      <c r="A80" s="55">
        <v>77</v>
      </c>
      <c r="B80" s="86">
        <v>0.11423611111111109</v>
      </c>
      <c r="C80" s="87" t="s">
        <v>1405</v>
      </c>
      <c r="D80" s="87" t="s">
        <v>1406</v>
      </c>
      <c r="E80" s="55" t="s">
        <v>1407</v>
      </c>
      <c r="F80" s="55" t="s">
        <v>11</v>
      </c>
      <c r="G80" s="55" t="s">
        <v>80</v>
      </c>
    </row>
    <row r="81" spans="1:7" x14ac:dyDescent="0.25">
      <c r="A81" s="55">
        <v>78</v>
      </c>
      <c r="B81" s="86">
        <v>0.11429398148148145</v>
      </c>
      <c r="C81" s="87" t="s">
        <v>1408</v>
      </c>
      <c r="D81" s="87" t="s">
        <v>1409</v>
      </c>
      <c r="E81" s="55" t="s">
        <v>1410</v>
      </c>
      <c r="F81" s="55" t="s">
        <v>11</v>
      </c>
      <c r="G81" s="55" t="s">
        <v>80</v>
      </c>
    </row>
    <row r="82" spans="1:7" x14ac:dyDescent="0.25">
      <c r="A82" s="55">
        <v>79</v>
      </c>
      <c r="B82" s="86">
        <v>0.11430555555555552</v>
      </c>
      <c r="C82" s="87" t="s">
        <v>1411</v>
      </c>
      <c r="D82" s="87" t="s">
        <v>1412</v>
      </c>
      <c r="E82" s="55" t="s">
        <v>1413</v>
      </c>
      <c r="F82" s="55" t="s">
        <v>11</v>
      </c>
      <c r="G82" s="55" t="s">
        <v>80</v>
      </c>
    </row>
    <row r="83" spans="1:7" x14ac:dyDescent="0.25">
      <c r="A83" s="55">
        <v>80</v>
      </c>
      <c r="B83" s="86">
        <v>0.11456018518518515</v>
      </c>
      <c r="C83" s="87" t="s">
        <v>1414</v>
      </c>
      <c r="D83" s="87" t="s">
        <v>1415</v>
      </c>
      <c r="E83" s="55" t="s">
        <v>1416</v>
      </c>
      <c r="F83" s="55" t="s">
        <v>11</v>
      </c>
      <c r="G83" s="55" t="s">
        <v>80</v>
      </c>
    </row>
    <row r="84" spans="1:7" x14ac:dyDescent="0.25">
      <c r="A84" s="55">
        <v>81</v>
      </c>
      <c r="B84" s="86">
        <v>0.11917824074074071</v>
      </c>
      <c r="C84" s="87" t="s">
        <v>1417</v>
      </c>
      <c r="D84" s="87" t="s">
        <v>1418</v>
      </c>
      <c r="E84" s="55" t="s">
        <v>1419</v>
      </c>
      <c r="F84" s="55" t="s">
        <v>11</v>
      </c>
      <c r="G84" s="55" t="s">
        <v>80</v>
      </c>
    </row>
    <row r="85" spans="1:7" x14ac:dyDescent="0.25">
      <c r="A85" s="55">
        <v>82</v>
      </c>
      <c r="B85" s="86">
        <v>0.12077546296296293</v>
      </c>
      <c r="C85" s="87" t="s">
        <v>1420</v>
      </c>
      <c r="D85" s="87" t="s">
        <v>1421</v>
      </c>
      <c r="E85" s="55" t="s">
        <v>1422</v>
      </c>
      <c r="F85" s="55" t="s">
        <v>11</v>
      </c>
      <c r="G85" s="55" t="s">
        <v>80</v>
      </c>
    </row>
    <row r="86" spans="1:7" x14ac:dyDescent="0.25">
      <c r="A86" s="55">
        <v>83</v>
      </c>
      <c r="B86" s="86">
        <v>0.12174768518518517</v>
      </c>
      <c r="C86" s="87" t="s">
        <v>1423</v>
      </c>
      <c r="D86" s="87" t="s">
        <v>1424</v>
      </c>
      <c r="E86" s="55">
        <v>0</v>
      </c>
      <c r="F86" s="55" t="s">
        <v>11</v>
      </c>
      <c r="G86" s="55" t="s">
        <v>80</v>
      </c>
    </row>
    <row r="87" spans="1:7" x14ac:dyDescent="0.25">
      <c r="A87" s="55">
        <v>84</v>
      </c>
      <c r="B87" s="86">
        <v>0.12260416666666665</v>
      </c>
      <c r="C87" s="87" t="s">
        <v>1425</v>
      </c>
      <c r="D87" s="87" t="s">
        <v>1426</v>
      </c>
      <c r="E87" s="55" t="s">
        <v>1427</v>
      </c>
      <c r="F87" s="55" t="s">
        <v>17</v>
      </c>
      <c r="G87" s="55" t="s">
        <v>80</v>
      </c>
    </row>
    <row r="88" spans="1:7" x14ac:dyDescent="0.25">
      <c r="A88" s="55">
        <v>85</v>
      </c>
      <c r="B88" s="86">
        <v>0.12273148148148147</v>
      </c>
      <c r="C88" s="87" t="s">
        <v>1428</v>
      </c>
      <c r="D88" s="87" t="s">
        <v>1429</v>
      </c>
      <c r="E88" s="55" t="s">
        <v>88</v>
      </c>
      <c r="F88" s="55">
        <v>0</v>
      </c>
      <c r="G88" s="55" t="s">
        <v>33</v>
      </c>
    </row>
    <row r="89" spans="1:7" x14ac:dyDescent="0.25">
      <c r="A89" s="55">
        <v>86</v>
      </c>
      <c r="B89" s="86">
        <v>0.12312499999999996</v>
      </c>
      <c r="C89" s="87" t="s">
        <v>1430</v>
      </c>
      <c r="D89" s="87" t="s">
        <v>1431</v>
      </c>
      <c r="E89" s="55" t="s">
        <v>1432</v>
      </c>
      <c r="F89" s="55" t="s">
        <v>17</v>
      </c>
      <c r="G89" s="55" t="s">
        <v>80</v>
      </c>
    </row>
    <row r="90" spans="1:7" x14ac:dyDescent="0.25">
      <c r="A90" s="55">
        <v>87</v>
      </c>
      <c r="B90" s="86">
        <v>0.1232523148148148</v>
      </c>
      <c r="C90" s="87" t="s">
        <v>1433</v>
      </c>
      <c r="D90" s="87" t="s">
        <v>1434</v>
      </c>
      <c r="E90" s="55" t="s">
        <v>504</v>
      </c>
      <c r="F90" s="55" t="s">
        <v>11</v>
      </c>
      <c r="G90" s="55" t="s">
        <v>80</v>
      </c>
    </row>
    <row r="91" spans="1:7" x14ac:dyDescent="0.25">
      <c r="A91" s="55">
        <v>88</v>
      </c>
      <c r="B91" s="86">
        <v>0.12394675925925924</v>
      </c>
      <c r="C91" s="87" t="s">
        <v>1435</v>
      </c>
      <c r="D91" s="87" t="s">
        <v>1436</v>
      </c>
      <c r="E91" s="55" t="s">
        <v>1437</v>
      </c>
      <c r="F91" s="55" t="s">
        <v>11</v>
      </c>
      <c r="G91" s="55" t="s">
        <v>80</v>
      </c>
    </row>
    <row r="92" spans="1:7" x14ac:dyDescent="0.25">
      <c r="A92" s="55">
        <v>89</v>
      </c>
      <c r="B92" s="86">
        <v>0.12538194444444442</v>
      </c>
      <c r="C92" s="87" t="s">
        <v>1438</v>
      </c>
      <c r="D92" s="87" t="s">
        <v>1439</v>
      </c>
      <c r="E92" s="55" t="s">
        <v>839</v>
      </c>
      <c r="F92" s="55">
        <v>0</v>
      </c>
      <c r="G92" s="55" t="s">
        <v>33</v>
      </c>
    </row>
    <row r="93" spans="1:7" x14ac:dyDescent="0.25">
      <c r="A93" s="55">
        <v>90</v>
      </c>
      <c r="B93" s="86">
        <v>0.1393634259259259</v>
      </c>
      <c r="C93" s="87" t="s">
        <v>1440</v>
      </c>
      <c r="D93" s="87" t="s">
        <v>1441</v>
      </c>
      <c r="E93" s="55" t="s">
        <v>504</v>
      </c>
      <c r="F93" s="55" t="s">
        <v>11</v>
      </c>
      <c r="G93" s="55" t="s">
        <v>80</v>
      </c>
    </row>
    <row r="94" spans="1:7" x14ac:dyDescent="0.25">
      <c r="A94" s="55">
        <v>91</v>
      </c>
      <c r="B94" s="86">
        <v>0.14871527777777774</v>
      </c>
      <c r="C94" s="87" t="s">
        <v>1442</v>
      </c>
      <c r="D94" s="87" t="s">
        <v>1443</v>
      </c>
      <c r="E94" s="55" t="s">
        <v>1444</v>
      </c>
      <c r="F94" s="55" t="s">
        <v>11</v>
      </c>
      <c r="G94" s="55" t="s">
        <v>80</v>
      </c>
    </row>
    <row r="95" spans="1:7" x14ac:dyDescent="0.25">
      <c r="A95" s="55">
        <v>92</v>
      </c>
      <c r="B95" s="86">
        <v>0.14929398148148146</v>
      </c>
      <c r="C95" s="87" t="s">
        <v>1445</v>
      </c>
      <c r="D95" s="87" t="s">
        <v>1446</v>
      </c>
      <c r="E95" s="55">
        <v>0</v>
      </c>
      <c r="F95" s="55" t="s">
        <v>11</v>
      </c>
      <c r="G95" s="55" t="s">
        <v>80</v>
      </c>
    </row>
    <row r="96" spans="1:7" x14ac:dyDescent="0.25">
      <c r="A96" s="55">
        <v>93</v>
      </c>
      <c r="B96" s="86">
        <v>0.14996527777777777</v>
      </c>
      <c r="C96" s="87" t="s">
        <v>1447</v>
      </c>
      <c r="D96" s="87" t="s">
        <v>1448</v>
      </c>
      <c r="E96" s="55" t="s">
        <v>1449</v>
      </c>
      <c r="F96" s="55" t="s">
        <v>11</v>
      </c>
      <c r="G96" s="55" t="s">
        <v>80</v>
      </c>
    </row>
    <row r="97" spans="1:7" x14ac:dyDescent="0.25">
      <c r="A97" s="55">
        <v>94</v>
      </c>
      <c r="B97" s="86">
        <v>0.15303240740740739</v>
      </c>
      <c r="C97" s="87" t="s">
        <v>1450</v>
      </c>
      <c r="D97" s="87" t="s">
        <v>1451</v>
      </c>
      <c r="E97" s="55" t="s">
        <v>1452</v>
      </c>
      <c r="F97" s="55" t="s">
        <v>11</v>
      </c>
      <c r="G97" s="55" t="s">
        <v>80</v>
      </c>
    </row>
    <row r="98" spans="1:7" x14ac:dyDescent="0.25">
      <c r="A98" s="55">
        <v>95</v>
      </c>
      <c r="B98" s="86">
        <v>0.16149305555555551</v>
      </c>
      <c r="C98" s="87" t="s">
        <v>1453</v>
      </c>
      <c r="D98" s="87" t="s">
        <v>1454</v>
      </c>
      <c r="E98" s="55">
        <v>0</v>
      </c>
      <c r="F98" s="55" t="s">
        <v>17</v>
      </c>
      <c r="G98" s="55" t="s">
        <v>80</v>
      </c>
    </row>
    <row r="99" spans="1:7" x14ac:dyDescent="0.25">
      <c r="A99" s="55">
        <v>96</v>
      </c>
      <c r="B99" s="86">
        <v>0.17265046296296294</v>
      </c>
      <c r="C99" s="87" t="s">
        <v>1455</v>
      </c>
      <c r="D99" s="87" t="s">
        <v>1456</v>
      </c>
      <c r="E99" s="55" t="s">
        <v>1457</v>
      </c>
      <c r="F99" s="55" t="s">
        <v>11</v>
      </c>
      <c r="G99" s="55" t="s">
        <v>80</v>
      </c>
    </row>
    <row r="100" spans="1:7" x14ac:dyDescent="0.25">
      <c r="A100" s="55">
        <v>97</v>
      </c>
      <c r="B100" s="86">
        <v>0.17591435185185181</v>
      </c>
      <c r="C100" s="87" t="s">
        <v>1458</v>
      </c>
      <c r="D100" s="87" t="s">
        <v>1459</v>
      </c>
      <c r="E100" s="55" t="s">
        <v>504</v>
      </c>
      <c r="F100" s="55" t="s">
        <v>11</v>
      </c>
      <c r="G100" s="55" t="s">
        <v>80</v>
      </c>
    </row>
    <row r="101" spans="1:7" x14ac:dyDescent="0.25">
      <c r="A101" s="55">
        <v>98</v>
      </c>
      <c r="B101" s="86">
        <v>0.18537037037037032</v>
      </c>
      <c r="C101" s="87" t="s">
        <v>1460</v>
      </c>
      <c r="D101" s="87" t="s">
        <v>1461</v>
      </c>
      <c r="E101" s="55">
        <v>0</v>
      </c>
      <c r="F101" s="55" t="s">
        <v>11</v>
      </c>
      <c r="G101" s="55" t="s">
        <v>80</v>
      </c>
    </row>
    <row r="102" spans="1:7" x14ac:dyDescent="0.25">
      <c r="A102" s="55">
        <v>99</v>
      </c>
      <c r="B102" s="86">
        <v>0.27800925925925923</v>
      </c>
      <c r="C102" s="87" t="s">
        <v>1462</v>
      </c>
      <c r="D102" s="87" t="s">
        <v>1463</v>
      </c>
      <c r="E102" s="55">
        <v>0</v>
      </c>
      <c r="F102" s="55" t="s">
        <v>11</v>
      </c>
      <c r="G102" s="55" t="s">
        <v>80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sqref="A1:G1"/>
    </sheetView>
  </sheetViews>
  <sheetFormatPr baseColWidth="10" defaultRowHeight="15" x14ac:dyDescent="0.25"/>
  <cols>
    <col min="1" max="1" width="6.5703125" style="83" customWidth="1"/>
    <col min="2" max="2" width="9.7109375" style="84" customWidth="1"/>
    <col min="3" max="4" width="23.140625" style="85" customWidth="1"/>
    <col min="5" max="5" width="21.85546875" style="83" customWidth="1"/>
    <col min="6" max="6" width="11.42578125" style="83"/>
    <col min="7" max="7" width="16" style="83" customWidth="1"/>
  </cols>
  <sheetData>
    <row r="1" spans="1:7" ht="35.25" x14ac:dyDescent="0.5">
      <c r="A1" s="92" t="s">
        <v>114</v>
      </c>
      <c r="B1" s="93"/>
      <c r="C1" s="93"/>
      <c r="D1" s="93"/>
      <c r="E1" s="93"/>
      <c r="F1" s="93"/>
      <c r="G1" s="94"/>
    </row>
    <row r="2" spans="1:7" ht="26.25" x14ac:dyDescent="0.4">
      <c r="A2" s="95" t="s">
        <v>805</v>
      </c>
      <c r="B2" s="96"/>
      <c r="C2" s="96"/>
      <c r="D2" s="96"/>
      <c r="E2" s="96"/>
      <c r="F2" s="96"/>
      <c r="G2" s="97"/>
    </row>
    <row r="3" spans="1:7" ht="30.75" customHeight="1" x14ac:dyDescent="0.25">
      <c r="A3" s="55" t="s">
        <v>116</v>
      </c>
      <c r="B3" s="86" t="s">
        <v>117</v>
      </c>
      <c r="C3" s="87" t="s">
        <v>3</v>
      </c>
      <c r="D3" s="87" t="s">
        <v>4</v>
      </c>
      <c r="E3" s="55" t="s">
        <v>5</v>
      </c>
      <c r="F3" s="55" t="s">
        <v>6</v>
      </c>
      <c r="G3" s="55" t="s">
        <v>7</v>
      </c>
    </row>
    <row r="4" spans="1:7" x14ac:dyDescent="0.25">
      <c r="A4" s="55">
        <v>1</v>
      </c>
      <c r="B4" s="86">
        <v>4.016203703703701E-2</v>
      </c>
      <c r="C4" s="87" t="s">
        <v>21</v>
      </c>
      <c r="D4" s="87" t="s">
        <v>22</v>
      </c>
      <c r="E4" s="55" t="s">
        <v>23</v>
      </c>
      <c r="F4" s="55">
        <v>0</v>
      </c>
      <c r="G4" s="55" t="s">
        <v>24</v>
      </c>
    </row>
    <row r="5" spans="1:7" x14ac:dyDescent="0.25">
      <c r="A5" s="55">
        <v>2</v>
      </c>
      <c r="B5" s="86">
        <v>4.2499999999999982E-2</v>
      </c>
      <c r="C5" s="87" t="s">
        <v>25</v>
      </c>
      <c r="D5" s="87" t="s">
        <v>26</v>
      </c>
      <c r="E5" s="55" t="s">
        <v>23</v>
      </c>
      <c r="F5" s="55">
        <v>0</v>
      </c>
      <c r="G5" s="55" t="s">
        <v>24</v>
      </c>
    </row>
    <row r="6" spans="1:7" x14ac:dyDescent="0.25">
      <c r="A6" s="55">
        <v>3</v>
      </c>
      <c r="B6" s="86">
        <v>4.7326388888888862E-2</v>
      </c>
      <c r="C6" s="87" t="s">
        <v>86</v>
      </c>
      <c r="D6" s="87" t="s">
        <v>87</v>
      </c>
      <c r="E6" s="55" t="s">
        <v>88</v>
      </c>
      <c r="F6" s="55">
        <v>0</v>
      </c>
      <c r="G6" s="55" t="s">
        <v>24</v>
      </c>
    </row>
    <row r="7" spans="1:7" x14ac:dyDescent="0.25">
      <c r="A7" s="55">
        <v>4</v>
      </c>
      <c r="B7" s="86">
        <v>4.7731481481481458E-2</v>
      </c>
      <c r="C7" s="87" t="s">
        <v>817</v>
      </c>
      <c r="D7" s="87" t="s">
        <v>818</v>
      </c>
      <c r="E7" s="55" t="s">
        <v>23</v>
      </c>
      <c r="F7" s="55">
        <v>0</v>
      </c>
      <c r="G7" s="55" t="s">
        <v>24</v>
      </c>
    </row>
    <row r="8" spans="1:7" x14ac:dyDescent="0.25">
      <c r="A8" s="55">
        <v>5</v>
      </c>
      <c r="B8" s="86">
        <v>4.932870370370368E-2</v>
      </c>
      <c r="C8" s="87" t="s">
        <v>819</v>
      </c>
      <c r="D8" s="87" t="s">
        <v>820</v>
      </c>
      <c r="E8" s="55" t="s">
        <v>88</v>
      </c>
      <c r="F8" s="55">
        <v>0</v>
      </c>
      <c r="G8" s="55" t="s">
        <v>24</v>
      </c>
    </row>
    <row r="9" spans="1:7" x14ac:dyDescent="0.25">
      <c r="A9" s="55">
        <v>6</v>
      </c>
      <c r="B9" s="86">
        <v>4.9942129629629614E-2</v>
      </c>
      <c r="C9" s="87" t="s">
        <v>821</v>
      </c>
      <c r="D9" s="87" t="s">
        <v>822</v>
      </c>
      <c r="E9" s="55" t="s">
        <v>823</v>
      </c>
      <c r="F9" s="55">
        <v>0</v>
      </c>
      <c r="G9" s="55" t="s">
        <v>24</v>
      </c>
    </row>
    <row r="10" spans="1:7" x14ac:dyDescent="0.25">
      <c r="A10" s="55">
        <v>7</v>
      </c>
      <c r="B10" s="86">
        <v>5.0138888888888858E-2</v>
      </c>
      <c r="C10" s="87" t="s">
        <v>824</v>
      </c>
      <c r="D10" s="87" t="s">
        <v>825</v>
      </c>
      <c r="E10" s="55" t="s">
        <v>23</v>
      </c>
      <c r="F10" s="55">
        <v>0</v>
      </c>
      <c r="G10" s="55" t="s">
        <v>24</v>
      </c>
    </row>
    <row r="11" spans="1:7" x14ac:dyDescent="0.25">
      <c r="A11" s="55">
        <v>8</v>
      </c>
      <c r="B11" s="86">
        <v>5.0416666666666651E-2</v>
      </c>
      <c r="C11" s="87" t="s">
        <v>826</v>
      </c>
      <c r="D11" s="87" t="s">
        <v>827</v>
      </c>
      <c r="E11" s="55" t="s">
        <v>23</v>
      </c>
      <c r="F11" s="55">
        <v>0</v>
      </c>
      <c r="G11" s="55" t="s">
        <v>24</v>
      </c>
    </row>
    <row r="12" spans="1:7" x14ac:dyDescent="0.25">
      <c r="A12" s="55">
        <v>9</v>
      </c>
      <c r="B12" s="86">
        <v>5.0960648148148116E-2</v>
      </c>
      <c r="C12" s="87" t="s">
        <v>828</v>
      </c>
      <c r="D12" s="87" t="s">
        <v>829</v>
      </c>
      <c r="E12" s="55" t="s">
        <v>23</v>
      </c>
      <c r="F12" s="55">
        <v>0</v>
      </c>
      <c r="G12" s="55" t="s">
        <v>24</v>
      </c>
    </row>
    <row r="13" spans="1:7" x14ac:dyDescent="0.25">
      <c r="A13" s="55">
        <v>10</v>
      </c>
      <c r="B13" s="86">
        <v>5.1157407407407388E-2</v>
      </c>
      <c r="C13" s="87" t="s">
        <v>830</v>
      </c>
      <c r="D13" s="87" t="s">
        <v>831</v>
      </c>
      <c r="E13" s="55" t="s">
        <v>23</v>
      </c>
      <c r="F13" s="55">
        <v>0</v>
      </c>
      <c r="G13" s="55" t="s">
        <v>24</v>
      </c>
    </row>
    <row r="14" spans="1:7" x14ac:dyDescent="0.25">
      <c r="A14" s="55">
        <v>11</v>
      </c>
      <c r="B14" s="86">
        <v>5.2129629629629609E-2</v>
      </c>
      <c r="C14" s="87" t="s">
        <v>837</v>
      </c>
      <c r="D14" s="87" t="s">
        <v>838</v>
      </c>
      <c r="E14" s="55" t="s">
        <v>839</v>
      </c>
      <c r="F14" s="55">
        <v>0</v>
      </c>
      <c r="G14" s="55" t="s">
        <v>24</v>
      </c>
    </row>
    <row r="15" spans="1:7" x14ac:dyDescent="0.25">
      <c r="A15" s="55">
        <v>12</v>
      </c>
      <c r="B15" s="86">
        <v>5.2210648148148117E-2</v>
      </c>
      <c r="C15" s="87" t="s">
        <v>840</v>
      </c>
      <c r="D15" s="87" t="s">
        <v>841</v>
      </c>
      <c r="E15" s="55" t="s">
        <v>23</v>
      </c>
      <c r="F15" s="55">
        <v>0</v>
      </c>
      <c r="G15" s="55" t="s">
        <v>24</v>
      </c>
    </row>
    <row r="16" spans="1:7" x14ac:dyDescent="0.25">
      <c r="A16" s="55">
        <v>13</v>
      </c>
      <c r="B16" s="86">
        <v>5.2916666666666654E-2</v>
      </c>
      <c r="C16" s="87" t="s">
        <v>851</v>
      </c>
      <c r="D16" s="87" t="s">
        <v>852</v>
      </c>
      <c r="E16" s="55" t="s">
        <v>839</v>
      </c>
      <c r="F16" s="55">
        <v>0</v>
      </c>
      <c r="G16" s="55" t="s">
        <v>24</v>
      </c>
    </row>
    <row r="17" spans="1:7" x14ac:dyDescent="0.25">
      <c r="A17" s="55">
        <v>14</v>
      </c>
      <c r="B17" s="86">
        <v>5.3067129629629603E-2</v>
      </c>
      <c r="C17" s="87" t="s">
        <v>855</v>
      </c>
      <c r="D17" s="87" t="s">
        <v>856</v>
      </c>
      <c r="E17" s="55" t="s">
        <v>23</v>
      </c>
      <c r="F17" s="55">
        <v>0</v>
      </c>
      <c r="G17" s="55" t="s">
        <v>24</v>
      </c>
    </row>
    <row r="18" spans="1:7" x14ac:dyDescent="0.25">
      <c r="A18" s="55">
        <v>15</v>
      </c>
      <c r="B18" s="86">
        <v>5.3530092592592574E-2</v>
      </c>
      <c r="C18" s="87" t="s">
        <v>860</v>
      </c>
      <c r="D18" s="87" t="s">
        <v>861</v>
      </c>
      <c r="E18" s="55" t="s">
        <v>23</v>
      </c>
      <c r="F18" s="55">
        <v>0</v>
      </c>
      <c r="G18" s="55" t="s">
        <v>24</v>
      </c>
    </row>
    <row r="19" spans="1:7" x14ac:dyDescent="0.25">
      <c r="A19" s="55">
        <v>16</v>
      </c>
      <c r="B19" s="86">
        <v>5.3576388888888868E-2</v>
      </c>
      <c r="C19" s="87" t="s">
        <v>862</v>
      </c>
      <c r="D19" s="87" t="s">
        <v>863</v>
      </c>
      <c r="E19" s="55" t="s">
        <v>88</v>
      </c>
      <c r="F19" s="55">
        <v>0</v>
      </c>
      <c r="G19" s="55" t="s">
        <v>24</v>
      </c>
    </row>
    <row r="20" spans="1:7" x14ac:dyDescent="0.25">
      <c r="A20" s="55">
        <v>17</v>
      </c>
      <c r="B20" s="86">
        <v>5.3715277777777751E-2</v>
      </c>
      <c r="C20" s="87" t="s">
        <v>870</v>
      </c>
      <c r="D20" s="87" t="s">
        <v>871</v>
      </c>
      <c r="E20" s="55" t="s">
        <v>23</v>
      </c>
      <c r="F20" s="55">
        <v>0</v>
      </c>
      <c r="G20" s="55" t="s">
        <v>24</v>
      </c>
    </row>
    <row r="21" spans="1:7" x14ac:dyDescent="0.25">
      <c r="A21" s="55">
        <v>18</v>
      </c>
      <c r="B21" s="86">
        <v>5.4074074074074052E-2</v>
      </c>
      <c r="C21" s="87" t="s">
        <v>875</v>
      </c>
      <c r="D21" s="87" t="s">
        <v>876</v>
      </c>
      <c r="E21" s="55" t="s">
        <v>23</v>
      </c>
      <c r="F21" s="55">
        <v>0</v>
      </c>
      <c r="G21" s="55" t="s">
        <v>24</v>
      </c>
    </row>
    <row r="22" spans="1:7" x14ac:dyDescent="0.25">
      <c r="A22" s="55">
        <v>19</v>
      </c>
      <c r="B22" s="86">
        <v>5.4918981481481458E-2</v>
      </c>
      <c r="C22" s="87" t="s">
        <v>877</v>
      </c>
      <c r="D22" s="87" t="s">
        <v>878</v>
      </c>
      <c r="E22" s="55" t="s">
        <v>23</v>
      </c>
      <c r="F22" s="55">
        <v>0</v>
      </c>
      <c r="G22" s="55" t="s">
        <v>24</v>
      </c>
    </row>
    <row r="23" spans="1:7" x14ac:dyDescent="0.25">
      <c r="A23" s="55">
        <v>20</v>
      </c>
      <c r="B23" s="86">
        <v>5.5185185185185157E-2</v>
      </c>
      <c r="C23" s="87" t="s">
        <v>879</v>
      </c>
      <c r="D23" s="87" t="s">
        <v>880</v>
      </c>
      <c r="E23" s="55" t="s">
        <v>23</v>
      </c>
      <c r="F23" s="55">
        <v>0</v>
      </c>
      <c r="G23" s="55" t="s">
        <v>24</v>
      </c>
    </row>
    <row r="24" spans="1:7" x14ac:dyDescent="0.25">
      <c r="A24" s="55">
        <v>21</v>
      </c>
      <c r="B24" s="86">
        <v>5.8148148148148129E-2</v>
      </c>
      <c r="C24" s="87" t="s">
        <v>890</v>
      </c>
      <c r="D24" s="87" t="s">
        <v>891</v>
      </c>
      <c r="E24" s="55" t="s">
        <v>23</v>
      </c>
      <c r="F24" s="55">
        <v>0</v>
      </c>
      <c r="G24" s="55" t="s">
        <v>24</v>
      </c>
    </row>
    <row r="25" spans="1:7" x14ac:dyDescent="0.25">
      <c r="A25" s="55">
        <v>22</v>
      </c>
      <c r="B25" s="86">
        <v>5.8796296296296277E-2</v>
      </c>
      <c r="C25" s="87" t="s">
        <v>897</v>
      </c>
      <c r="D25" s="87" t="s">
        <v>898</v>
      </c>
      <c r="E25" s="55" t="s">
        <v>88</v>
      </c>
      <c r="F25" s="55">
        <v>0</v>
      </c>
      <c r="G25" s="55" t="s">
        <v>24</v>
      </c>
    </row>
    <row r="26" spans="1:7" x14ac:dyDescent="0.25">
      <c r="A26" s="55">
        <v>23</v>
      </c>
      <c r="B26" s="86">
        <v>6.0150462962962947E-2</v>
      </c>
      <c r="C26" s="87" t="s">
        <v>901</v>
      </c>
      <c r="D26" s="87" t="s">
        <v>902</v>
      </c>
      <c r="E26" s="55" t="s">
        <v>23</v>
      </c>
      <c r="F26" s="55">
        <v>0</v>
      </c>
      <c r="G26" s="55" t="s">
        <v>24</v>
      </c>
    </row>
    <row r="27" spans="1:7" x14ac:dyDescent="0.25">
      <c r="A27" s="55">
        <v>24</v>
      </c>
      <c r="B27" s="86">
        <v>6.1099537037037008E-2</v>
      </c>
      <c r="C27" s="87" t="s">
        <v>911</v>
      </c>
      <c r="D27" s="87" t="s">
        <v>912</v>
      </c>
      <c r="E27" s="55" t="s">
        <v>823</v>
      </c>
      <c r="F27" s="55">
        <v>0</v>
      </c>
      <c r="G27" s="55" t="s">
        <v>24</v>
      </c>
    </row>
    <row r="28" spans="1:7" x14ac:dyDescent="0.25">
      <c r="A28" s="55">
        <v>25</v>
      </c>
      <c r="B28" s="86">
        <v>6.4016203703703686E-2</v>
      </c>
      <c r="C28" s="87" t="s">
        <v>924</v>
      </c>
      <c r="D28" s="87" t="s">
        <v>925</v>
      </c>
      <c r="E28" s="55" t="s">
        <v>23</v>
      </c>
      <c r="F28" s="55">
        <v>0</v>
      </c>
      <c r="G28" s="55" t="s">
        <v>24</v>
      </c>
    </row>
    <row r="29" spans="1:7" x14ac:dyDescent="0.25">
      <c r="A29" s="55">
        <v>26</v>
      </c>
      <c r="B29" s="86">
        <v>6.4606481481481459E-2</v>
      </c>
      <c r="C29" s="87" t="s">
        <v>929</v>
      </c>
      <c r="D29" s="87" t="s">
        <v>930</v>
      </c>
      <c r="E29" s="55" t="s">
        <v>839</v>
      </c>
      <c r="F29" s="55">
        <v>0</v>
      </c>
      <c r="G29" s="55" t="s">
        <v>24</v>
      </c>
    </row>
    <row r="30" spans="1:7" x14ac:dyDescent="0.25">
      <c r="A30" s="55">
        <v>27</v>
      </c>
      <c r="B30" s="86">
        <v>6.7094907407407381E-2</v>
      </c>
      <c r="C30" s="87" t="s">
        <v>938</v>
      </c>
      <c r="D30" s="87" t="s">
        <v>939</v>
      </c>
      <c r="E30" s="55" t="s">
        <v>23</v>
      </c>
      <c r="F30" s="55">
        <v>0</v>
      </c>
      <c r="G30" s="55" t="s">
        <v>24</v>
      </c>
    </row>
    <row r="31" spans="1:7" x14ac:dyDescent="0.25">
      <c r="A31" s="55">
        <v>28</v>
      </c>
      <c r="B31" s="86">
        <v>6.974537037037036E-2</v>
      </c>
      <c r="C31" s="87" t="s">
        <v>954</v>
      </c>
      <c r="D31" s="87" t="s">
        <v>955</v>
      </c>
      <c r="E31" s="55" t="s">
        <v>839</v>
      </c>
      <c r="F31" s="55">
        <v>0</v>
      </c>
      <c r="G31" s="55" t="s">
        <v>24</v>
      </c>
    </row>
    <row r="32" spans="1:7" x14ac:dyDescent="0.25">
      <c r="A32" s="55">
        <v>29</v>
      </c>
      <c r="B32" s="86">
        <v>6.9814814814814788E-2</v>
      </c>
      <c r="C32" s="87" t="s">
        <v>956</v>
      </c>
      <c r="D32" s="87" t="s">
        <v>957</v>
      </c>
      <c r="E32" s="55" t="s">
        <v>839</v>
      </c>
      <c r="F32" s="55">
        <v>0</v>
      </c>
      <c r="G32" s="55" t="s">
        <v>24</v>
      </c>
    </row>
    <row r="33" spans="1:7" x14ac:dyDescent="0.25">
      <c r="A33" s="55">
        <v>30</v>
      </c>
      <c r="B33" s="86">
        <v>7.321759259259257E-2</v>
      </c>
      <c r="C33" s="87" t="s">
        <v>968</v>
      </c>
      <c r="D33" s="87" t="s">
        <v>969</v>
      </c>
      <c r="E33" s="55" t="s">
        <v>23</v>
      </c>
      <c r="F33" s="55">
        <v>0</v>
      </c>
      <c r="G33" s="55" t="s">
        <v>24</v>
      </c>
    </row>
    <row r="34" spans="1:7" x14ac:dyDescent="0.25">
      <c r="A34" s="55">
        <v>31</v>
      </c>
      <c r="B34" s="86">
        <v>7.5162037037037013E-2</v>
      </c>
      <c r="C34" s="87" t="s">
        <v>975</v>
      </c>
      <c r="D34" s="87" t="s">
        <v>976</v>
      </c>
      <c r="E34" s="55" t="s">
        <v>23</v>
      </c>
      <c r="F34" s="55">
        <v>0</v>
      </c>
      <c r="G34" s="55" t="s">
        <v>24</v>
      </c>
    </row>
    <row r="35" spans="1:7" x14ac:dyDescent="0.25">
      <c r="A35" s="55">
        <v>32</v>
      </c>
      <c r="B35" s="86">
        <v>7.5520833333333315E-2</v>
      </c>
      <c r="C35" s="87" t="s">
        <v>977</v>
      </c>
      <c r="D35" s="87" t="s">
        <v>978</v>
      </c>
      <c r="E35" s="55" t="s">
        <v>92</v>
      </c>
      <c r="F35" s="55">
        <v>0</v>
      </c>
      <c r="G35" s="55" t="s">
        <v>24</v>
      </c>
    </row>
    <row r="36" spans="1:7" x14ac:dyDescent="0.25">
      <c r="A36" s="55">
        <v>33</v>
      </c>
      <c r="B36" s="86">
        <v>7.5578703703703676E-2</v>
      </c>
      <c r="C36" s="87" t="s">
        <v>979</v>
      </c>
      <c r="D36" s="87" t="s">
        <v>980</v>
      </c>
      <c r="E36" s="55" t="s">
        <v>23</v>
      </c>
      <c r="F36" s="55">
        <v>0</v>
      </c>
      <c r="G36" s="55" t="s">
        <v>24</v>
      </c>
    </row>
    <row r="37" spans="1:7" x14ac:dyDescent="0.25">
      <c r="A37" s="55">
        <v>34</v>
      </c>
      <c r="B37" s="86">
        <v>7.6747685185185155E-2</v>
      </c>
      <c r="C37" s="87" t="s">
        <v>983</v>
      </c>
      <c r="D37" s="87" t="s">
        <v>984</v>
      </c>
      <c r="E37" s="55" t="s">
        <v>88</v>
      </c>
      <c r="F37" s="55">
        <v>0</v>
      </c>
      <c r="G37" s="55" t="s">
        <v>24</v>
      </c>
    </row>
    <row r="38" spans="1:7" x14ac:dyDescent="0.25">
      <c r="A38" s="55">
        <v>35</v>
      </c>
      <c r="B38" s="86">
        <v>8.6377314814814796E-2</v>
      </c>
      <c r="C38" s="87" t="s">
        <v>1016</v>
      </c>
      <c r="D38" s="87" t="s">
        <v>1017</v>
      </c>
      <c r="E38" s="55" t="s">
        <v>88</v>
      </c>
      <c r="F38" s="55">
        <v>0</v>
      </c>
      <c r="G38" s="55" t="s">
        <v>24</v>
      </c>
    </row>
    <row r="39" spans="1:7" x14ac:dyDescent="0.25">
      <c r="A39" s="55">
        <v>36</v>
      </c>
      <c r="B39" s="86">
        <v>8.7696759259259238E-2</v>
      </c>
      <c r="C39" s="87" t="s">
        <v>1020</v>
      </c>
      <c r="D39" s="87" t="s">
        <v>1021</v>
      </c>
      <c r="E39" s="55" t="s">
        <v>23</v>
      </c>
      <c r="F39" s="55">
        <v>0</v>
      </c>
      <c r="G39" s="55" t="s">
        <v>24</v>
      </c>
    </row>
    <row r="40" spans="1:7" x14ac:dyDescent="0.25">
      <c r="A40" s="55">
        <v>37</v>
      </c>
      <c r="B40" s="86">
        <v>9.512731481481479E-2</v>
      </c>
      <c r="C40" s="87" t="s">
        <v>1043</v>
      </c>
      <c r="D40" s="87" t="s">
        <v>1044</v>
      </c>
      <c r="E40" s="55" t="s">
        <v>23</v>
      </c>
      <c r="F40" s="55">
        <v>0</v>
      </c>
      <c r="G40" s="55" t="s">
        <v>24</v>
      </c>
    </row>
    <row r="41" spans="1:7" x14ac:dyDescent="0.25">
      <c r="A41" s="55">
        <v>38</v>
      </c>
      <c r="B41" s="86">
        <v>0.14826388888888886</v>
      </c>
      <c r="C41" s="87" t="s">
        <v>1064</v>
      </c>
      <c r="D41" s="87" t="s">
        <v>1065</v>
      </c>
      <c r="E41" s="55" t="s">
        <v>23</v>
      </c>
      <c r="F41" s="55">
        <v>0</v>
      </c>
      <c r="G41" s="55" t="s">
        <v>24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sqref="A1:G1"/>
    </sheetView>
  </sheetViews>
  <sheetFormatPr baseColWidth="10" defaultRowHeight="15" x14ac:dyDescent="0.25"/>
  <cols>
    <col min="1" max="1" width="6.5703125" style="83" customWidth="1"/>
    <col min="2" max="2" width="9.7109375" style="84" customWidth="1"/>
    <col min="3" max="4" width="23.140625" style="85" customWidth="1"/>
    <col min="5" max="5" width="21.85546875" style="83" customWidth="1"/>
    <col min="6" max="6" width="11.42578125" style="83"/>
    <col min="7" max="7" width="16" style="83" customWidth="1"/>
  </cols>
  <sheetData>
    <row r="1" spans="1:7" ht="35.25" x14ac:dyDescent="0.5">
      <c r="A1" s="92" t="s">
        <v>114</v>
      </c>
      <c r="B1" s="93"/>
      <c r="C1" s="93"/>
      <c r="D1" s="93"/>
      <c r="E1" s="93"/>
      <c r="F1" s="93"/>
      <c r="G1" s="94"/>
    </row>
    <row r="2" spans="1:7" ht="26.25" x14ac:dyDescent="0.4">
      <c r="A2" s="95" t="s">
        <v>806</v>
      </c>
      <c r="B2" s="96"/>
      <c r="C2" s="96"/>
      <c r="D2" s="96"/>
      <c r="E2" s="96"/>
      <c r="F2" s="96"/>
      <c r="G2" s="97"/>
    </row>
    <row r="3" spans="1:7" ht="30.75" customHeight="1" x14ac:dyDescent="0.25">
      <c r="A3" s="55" t="s">
        <v>116</v>
      </c>
      <c r="B3" s="86" t="s">
        <v>117</v>
      </c>
      <c r="C3" s="87" t="s">
        <v>3</v>
      </c>
      <c r="D3" s="87" t="s">
        <v>4</v>
      </c>
      <c r="E3" s="55" t="s">
        <v>5</v>
      </c>
      <c r="F3" s="55" t="s">
        <v>6</v>
      </c>
      <c r="G3" s="55" t="s">
        <v>7</v>
      </c>
    </row>
    <row r="4" spans="1:7" x14ac:dyDescent="0.25">
      <c r="A4" s="55">
        <v>1</v>
      </c>
      <c r="B4" s="86">
        <v>7.8356481481481458E-2</v>
      </c>
      <c r="C4" s="87" t="s">
        <v>90</v>
      </c>
      <c r="D4" s="87" t="s">
        <v>91</v>
      </c>
      <c r="E4" s="55" t="s">
        <v>92</v>
      </c>
      <c r="F4" s="55">
        <v>0</v>
      </c>
      <c r="G4" s="55" t="s">
        <v>89</v>
      </c>
    </row>
    <row r="5" spans="1:7" x14ac:dyDescent="0.25">
      <c r="A5" s="55">
        <v>2</v>
      </c>
      <c r="B5" s="86">
        <v>8.4837962962962934E-2</v>
      </c>
      <c r="C5" s="87" t="s">
        <v>93</v>
      </c>
      <c r="D5" s="87" t="s">
        <v>94</v>
      </c>
      <c r="E5" s="55" t="s">
        <v>23</v>
      </c>
      <c r="F5" s="55">
        <v>0</v>
      </c>
      <c r="G5" s="55" t="s">
        <v>89</v>
      </c>
    </row>
    <row r="6" spans="1:7" x14ac:dyDescent="0.25">
      <c r="A6" s="55">
        <v>3</v>
      </c>
      <c r="B6" s="86">
        <v>8.5196759259259236E-2</v>
      </c>
      <c r="C6" s="87" t="s">
        <v>95</v>
      </c>
      <c r="D6" s="87" t="s">
        <v>96</v>
      </c>
      <c r="E6" s="55" t="s">
        <v>88</v>
      </c>
      <c r="F6" s="55">
        <v>0</v>
      </c>
      <c r="G6" s="55" t="s">
        <v>89</v>
      </c>
    </row>
    <row r="7" spans="1:7" x14ac:dyDescent="0.25">
      <c r="A7" s="55">
        <v>4</v>
      </c>
      <c r="B7" s="86">
        <v>8.8483796296296269E-2</v>
      </c>
      <c r="C7" s="87" t="s">
        <v>1114</v>
      </c>
      <c r="D7" s="87" t="s">
        <v>1115</v>
      </c>
      <c r="E7" s="55" t="s">
        <v>23</v>
      </c>
      <c r="F7" s="55">
        <v>0</v>
      </c>
      <c r="G7" s="55" t="s">
        <v>89</v>
      </c>
    </row>
    <row r="8" spans="1:7" x14ac:dyDescent="0.25">
      <c r="A8" s="55">
        <v>5</v>
      </c>
      <c r="B8" s="86">
        <v>0.10128472222222221</v>
      </c>
      <c r="C8" s="87" t="s">
        <v>1134</v>
      </c>
      <c r="D8" s="87" t="s">
        <v>1135</v>
      </c>
      <c r="E8" s="55" t="s">
        <v>92</v>
      </c>
      <c r="F8" s="55">
        <v>0</v>
      </c>
      <c r="G8" s="55" t="s">
        <v>89</v>
      </c>
    </row>
    <row r="9" spans="1:7" x14ac:dyDescent="0.25">
      <c r="A9" s="55">
        <v>6</v>
      </c>
      <c r="B9" s="86">
        <v>0.11442129629629627</v>
      </c>
      <c r="C9" s="87" t="s">
        <v>1162</v>
      </c>
      <c r="D9" s="87" t="s">
        <v>1163</v>
      </c>
      <c r="E9" s="55" t="s">
        <v>23</v>
      </c>
      <c r="F9" s="55">
        <v>0</v>
      </c>
      <c r="G9" s="55" t="s">
        <v>89</v>
      </c>
    </row>
    <row r="10" spans="1:7" x14ac:dyDescent="0.25">
      <c r="A10" s="55">
        <v>7</v>
      </c>
      <c r="B10" s="86">
        <v>0.11598379629629627</v>
      </c>
      <c r="C10" s="87" t="s">
        <v>1173</v>
      </c>
      <c r="D10" s="87" t="s">
        <v>1174</v>
      </c>
      <c r="E10" s="55" t="s">
        <v>92</v>
      </c>
      <c r="F10" s="55">
        <v>0</v>
      </c>
      <c r="G10" s="55" t="s">
        <v>89</v>
      </c>
    </row>
    <row r="11" spans="1:7" x14ac:dyDescent="0.25">
      <c r="A11" s="55">
        <v>8</v>
      </c>
      <c r="B11" s="86">
        <v>0.13982638888888888</v>
      </c>
      <c r="C11" s="87" t="s">
        <v>1212</v>
      </c>
      <c r="D11" s="87" t="s">
        <v>1213</v>
      </c>
      <c r="E11" s="55" t="s">
        <v>23</v>
      </c>
      <c r="F11" s="55">
        <v>0</v>
      </c>
      <c r="G11" s="55" t="s">
        <v>89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podiums</vt:lpstr>
      <vt:lpstr>TOA H</vt:lpstr>
      <vt:lpstr>TOA F</vt:lpstr>
      <vt:lpstr>TOA M</vt:lpstr>
      <vt:lpstr>AREAREA H</vt:lpstr>
      <vt:lpstr>AREAREA F</vt:lpstr>
      <vt:lpstr>AREAREA M</vt:lpstr>
      <vt:lpstr>Lycée H</vt:lpstr>
      <vt:lpstr>Lycée F</vt:lpstr>
      <vt:lpstr>Lycée M</vt:lpstr>
      <vt:lpstr>Collège H</vt:lpstr>
      <vt:lpstr>Collège F</vt:lpstr>
      <vt:lpstr>Collège 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2014-09-21T21:26:35Z</dcterms:created>
  <dcterms:modified xsi:type="dcterms:W3CDTF">2014-09-22T08:36:15Z</dcterms:modified>
</cp:coreProperties>
</file>